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45" yWindow="6195" windowWidth="17400" windowHeight="4335" tabRatio="601" firstSheet="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E1" i="10" l="1"/>
  <c r="E1" i="31"/>
  <c r="B2" i="29"/>
  <c r="C30" i="29" l="1"/>
  <c r="C31" i="29"/>
  <c r="D12" i="29"/>
  <c r="D11" i="29"/>
  <c r="F13" i="35"/>
  <c r="F18" i="35" s="1"/>
  <c r="G13" i="35"/>
  <c r="G18" i="35" s="1"/>
  <c r="H13" i="35"/>
  <c r="H18" i="35" s="1"/>
  <c r="I13" i="35"/>
  <c r="I18" i="35" s="1"/>
  <c r="J13" i="35"/>
  <c r="K13" i="35"/>
  <c r="K18" i="35" s="1"/>
  <c r="L13" i="35"/>
  <c r="L18" i="35" s="1"/>
  <c r="E13" i="35"/>
  <c r="E18" i="35" s="1"/>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F13" i="33"/>
  <c r="G13" i="33"/>
  <c r="G18" i="33" s="1"/>
  <c r="H13" i="33"/>
  <c r="H18" i="33" s="1"/>
  <c r="I13" i="33"/>
  <c r="I18" i="33" s="1"/>
  <c r="J13" i="33"/>
  <c r="J18" i="33" s="1"/>
  <c r="K13" i="33"/>
  <c r="K18" i="33" s="1"/>
  <c r="L13" i="33"/>
  <c r="L18" i="33" s="1"/>
  <c r="E13" i="33"/>
  <c r="E18" i="33" s="1"/>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F18" i="33"/>
  <c r="C9" i="35" l="1"/>
  <c r="C9" i="33"/>
  <c r="G7" i="20"/>
  <c r="G8" i="20"/>
  <c r="AW90" i="35" l="1"/>
  <c r="AW69" i="35" s="1"/>
  <c r="AW90" i="33"/>
  <c r="AW69" i="33" s="1"/>
  <c r="AU90" i="35"/>
  <c r="AU69" i="35" s="1"/>
  <c r="AU90" i="33"/>
  <c r="AU69" i="33" s="1"/>
  <c r="AS90" i="35"/>
  <c r="AS69" i="35" s="1"/>
  <c r="AS90" i="33"/>
  <c r="AS69" i="33" s="1"/>
  <c r="AQ90" i="35"/>
  <c r="AQ69" i="35" s="1"/>
  <c r="AQ90" i="33"/>
  <c r="AQ69" i="33" s="1"/>
  <c r="AO90" i="35"/>
  <c r="AO69" i="35" s="1"/>
  <c r="AO90" i="33"/>
  <c r="AO69" i="33" s="1"/>
  <c r="AM90" i="35"/>
  <c r="AM69" i="35" s="1"/>
  <c r="AM90" i="33"/>
  <c r="AM69" i="33" s="1"/>
  <c r="AK90" i="35"/>
  <c r="AK69" i="35" s="1"/>
  <c r="AK90" i="33"/>
  <c r="AK69" i="33" s="1"/>
  <c r="AI90" i="35"/>
  <c r="AI69" i="35" s="1"/>
  <c r="AI90" i="33"/>
  <c r="AI69" i="33" s="1"/>
  <c r="AG90" i="35"/>
  <c r="AG69" i="35" s="1"/>
  <c r="AG90" i="33"/>
  <c r="AG69" i="33" s="1"/>
  <c r="AE90" i="35"/>
  <c r="AE69" i="35" s="1"/>
  <c r="AE90" i="33"/>
  <c r="AE69" i="33" s="1"/>
  <c r="AC90" i="35"/>
  <c r="AC69" i="35" s="1"/>
  <c r="AC90" i="33"/>
  <c r="AC69" i="33" s="1"/>
  <c r="AA90" i="35"/>
  <c r="AA69" i="35" s="1"/>
  <c r="AA90" i="33"/>
  <c r="AA69" i="33" s="1"/>
  <c r="Y90" i="35"/>
  <c r="Y69" i="35" s="1"/>
  <c r="Y90" i="33"/>
  <c r="Y69" i="33" s="1"/>
  <c r="W90" i="35"/>
  <c r="W69" i="35" s="1"/>
  <c r="W90" i="33"/>
  <c r="W69" i="33" s="1"/>
  <c r="U90" i="35"/>
  <c r="U69" i="35" s="1"/>
  <c r="U90" i="33"/>
  <c r="U69" i="33" s="1"/>
  <c r="S90" i="35"/>
  <c r="S69" i="35" s="1"/>
  <c r="S90" i="33"/>
  <c r="S69" i="33" s="1"/>
  <c r="Q90" i="35"/>
  <c r="Q69" i="35" s="1"/>
  <c r="Q90" i="33"/>
  <c r="Q69" i="33" s="1"/>
  <c r="O90" i="35"/>
  <c r="O69" i="35" s="1"/>
  <c r="O90" i="33"/>
  <c r="O69" i="33" s="1"/>
  <c r="M90" i="35"/>
  <c r="M69" i="35" s="1"/>
  <c r="M90" i="33"/>
  <c r="M69" i="33" s="1"/>
  <c r="K90" i="35"/>
  <c r="K69" i="35" s="1"/>
  <c r="K90" i="33"/>
  <c r="K69" i="33" s="1"/>
  <c r="I90" i="35"/>
  <c r="I69" i="35" s="1"/>
  <c r="I90" i="33"/>
  <c r="I69" i="33" s="1"/>
  <c r="G90" i="35"/>
  <c r="G69" i="35" s="1"/>
  <c r="G90" i="33"/>
  <c r="G69" i="33" s="1"/>
  <c r="AV90" i="35"/>
  <c r="AV69" i="35" s="1"/>
  <c r="AV90" i="33"/>
  <c r="AV69" i="33" s="1"/>
  <c r="AT90" i="35"/>
  <c r="AT69" i="35" s="1"/>
  <c r="AT90" i="33"/>
  <c r="AT69" i="33" s="1"/>
  <c r="AR90" i="35"/>
  <c r="AR69" i="35" s="1"/>
  <c r="AR90" i="33"/>
  <c r="AR69" i="33" s="1"/>
  <c r="AP90" i="35"/>
  <c r="AP69" i="35" s="1"/>
  <c r="AP90" i="33"/>
  <c r="AP69" i="33" s="1"/>
  <c r="AN90" i="35"/>
  <c r="AN69" i="35" s="1"/>
  <c r="AN90" i="33"/>
  <c r="AN69" i="33" s="1"/>
  <c r="AL90" i="35"/>
  <c r="AL69" i="35" s="1"/>
  <c r="AL90" i="33"/>
  <c r="AL69" i="33" s="1"/>
  <c r="AJ90" i="35"/>
  <c r="AJ69" i="35" s="1"/>
  <c r="AJ90" i="33"/>
  <c r="AJ69" i="33" s="1"/>
  <c r="AH90" i="35"/>
  <c r="AH69" i="35" s="1"/>
  <c r="AH90" i="33"/>
  <c r="AH69" i="33" s="1"/>
  <c r="AF90" i="35"/>
  <c r="AF69" i="35" s="1"/>
  <c r="AF90" i="33"/>
  <c r="AF69" i="33" s="1"/>
  <c r="AD90" i="35"/>
  <c r="AD69" i="35" s="1"/>
  <c r="AD90" i="33"/>
  <c r="AD69" i="33" s="1"/>
  <c r="AB90" i="35"/>
  <c r="AB69" i="35" s="1"/>
  <c r="AB90" i="33"/>
  <c r="AB69" i="33" s="1"/>
  <c r="Z90" i="35"/>
  <c r="Z69" i="35" s="1"/>
  <c r="Z90" i="33"/>
  <c r="Z69" i="33" s="1"/>
  <c r="X90" i="35"/>
  <c r="X69" i="35" s="1"/>
  <c r="X90" i="33"/>
  <c r="X69" i="33" s="1"/>
  <c r="V90" i="35"/>
  <c r="V69" i="35" s="1"/>
  <c r="V90" i="33"/>
  <c r="V69" i="33" s="1"/>
  <c r="T90" i="35"/>
  <c r="T69" i="35" s="1"/>
  <c r="T90" i="33"/>
  <c r="T69" i="33" s="1"/>
  <c r="R90" i="35"/>
  <c r="R69" i="35" s="1"/>
  <c r="R90" i="33"/>
  <c r="R69" i="33" s="1"/>
  <c r="P90" i="35"/>
  <c r="P69" i="35" s="1"/>
  <c r="P90" i="33"/>
  <c r="P69" i="33" s="1"/>
  <c r="N90" i="35"/>
  <c r="N69" i="35" s="1"/>
  <c r="N90" i="33"/>
  <c r="N69" i="33" s="1"/>
  <c r="L90" i="35"/>
  <c r="L69" i="35" s="1"/>
  <c r="L90" i="33"/>
  <c r="L69" i="33" s="1"/>
  <c r="J90" i="35"/>
  <c r="J69" i="35" s="1"/>
  <c r="J90" i="33"/>
  <c r="J69" i="33" s="1"/>
  <c r="H90" i="35"/>
  <c r="H69" i="35" s="1"/>
  <c r="H90" i="33"/>
  <c r="H69" i="33" s="1"/>
  <c r="F90" i="35"/>
  <c r="F69" i="35" s="1"/>
  <c r="F90" i="33"/>
  <c r="F69" i="33" s="1"/>
  <c r="E90" i="35"/>
  <c r="E69" i="35" s="1"/>
  <c r="E90" i="33"/>
  <c r="E69" i="33" s="1"/>
  <c r="D10" i="29" l="1"/>
  <c r="C29" i="29" s="1"/>
  <c r="D9" i="29"/>
  <c r="C28" i="29" s="1"/>
  <c r="G27" i="31" l="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C9" i="31" s="1"/>
  <c r="BD72" i="31"/>
  <c r="BD70" i="31"/>
  <c r="BD68" i="31"/>
  <c r="BD67" i="31"/>
  <c r="BD65" i="31"/>
  <c r="AX19" i="10"/>
  <c r="AY19" i="10"/>
  <c r="AZ19" i="10"/>
  <c r="BA19" i="10"/>
  <c r="BB19" i="10"/>
  <c r="BC19" i="10"/>
  <c r="BD19" i="10"/>
  <c r="AX18" i="10"/>
  <c r="AY18" i="10"/>
  <c r="AZ18" i="10"/>
  <c r="BA18" i="10"/>
  <c r="BB18" i="10"/>
  <c r="BC18" i="10"/>
  <c r="BD18" i="10"/>
  <c r="AP12" i="20"/>
  <c r="AM87" i="31" s="1"/>
  <c r="D34" i="20"/>
  <c r="AQ12" i="20" l="1"/>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AY67" i="31"/>
  <c r="BA67" i="31"/>
  <c r="BC67" i="31"/>
  <c r="AY68" i="31"/>
  <c r="BA68" i="31"/>
  <c r="BC68" i="31"/>
  <c r="AY70" i="31"/>
  <c r="BA70" i="31"/>
  <c r="BC70" i="31"/>
  <c r="AY71" i="31"/>
  <c r="BA71" i="31"/>
  <c r="BC71" i="31"/>
  <c r="AY72" i="31"/>
  <c r="BA72" i="31"/>
  <c r="BC72" i="31"/>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AX67" i="31"/>
  <c r="AZ67" i="31"/>
  <c r="BB67" i="31"/>
  <c r="AX68" i="31"/>
  <c r="AZ68" i="31"/>
  <c r="BB68" i="31"/>
  <c r="AX70" i="31"/>
  <c r="AZ70" i="31"/>
  <c r="BB70" i="31"/>
  <c r="AX71" i="31"/>
  <c r="AZ71" i="31"/>
  <c r="BB71" i="31"/>
  <c r="BD71" i="31"/>
  <c r="AX72" i="31"/>
  <c r="AZ72" i="31"/>
  <c r="BB72"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D41" i="20" l="1"/>
  <c r="H12" i="20"/>
  <c r="D42" i="20" l="1"/>
  <c r="I12" i="20"/>
  <c r="E87" i="31"/>
  <c r="E30" i="10"/>
  <c r="BD20" i="10"/>
  <c r="BC20" i="10"/>
  <c r="BB20" i="10"/>
  <c r="BA20" i="10"/>
  <c r="AZ20" i="10"/>
  <c r="AY20" i="10"/>
  <c r="AX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BC76" i="31" l="1"/>
  <c r="D44" i="20"/>
  <c r="K12" i="20"/>
  <c r="G87" i="31"/>
  <c r="G66" i="31" s="1"/>
  <c r="G30" i="10"/>
  <c r="G14" i="10" s="1"/>
  <c r="AX76" i="31"/>
  <c r="BB76" i="31"/>
  <c r="BA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H87" i="31"/>
  <c r="H66" i="31" s="1"/>
  <c r="AX24" i="10"/>
  <c r="AY24" i="10"/>
  <c r="AZ24" i="10"/>
  <c r="BA24" i="10"/>
  <c r="BB24" i="10"/>
  <c r="BC24" i="10"/>
  <c r="BD24" i="10"/>
  <c r="D46" i="20" l="1"/>
  <c r="M12" i="20"/>
  <c r="I87" i="31"/>
  <c r="I66" i="31" s="1"/>
  <c r="I30" i="10"/>
  <c r="I14" i="10" s="1"/>
  <c r="D47" i="20" l="1"/>
  <c r="N12" i="20"/>
  <c r="J30" i="10"/>
  <c r="J14" i="10" s="1"/>
  <c r="J87" i="31"/>
  <c r="J66" i="31" s="1"/>
  <c r="K87" i="31" l="1"/>
  <c r="K66" i="31" s="1"/>
  <c r="K30" i="10"/>
  <c r="K14" i="10" s="1"/>
  <c r="D48" i="20"/>
  <c r="O12" i="20"/>
  <c r="D49" i="20" l="1"/>
  <c r="P12" i="20"/>
  <c r="L30" i="10"/>
  <c r="L14" i="10" s="1"/>
  <c r="L87" i="31"/>
  <c r="L66" i="31" s="1"/>
  <c r="D50" i="20" l="1"/>
  <c r="Q12" i="20"/>
  <c r="M87" i="31"/>
  <c r="M66" i="31" s="1"/>
  <c r="M30" i="10"/>
  <c r="M14" i="10" s="1"/>
  <c r="R12" i="20" l="1"/>
  <c r="D51" i="20"/>
  <c r="N30" i="10"/>
  <c r="N14" i="10" s="1"/>
  <c r="N87" i="31"/>
  <c r="N66" i="31" s="1"/>
  <c r="O87" i="31" l="1"/>
  <c r="O66" i="31" s="1"/>
  <c r="O30" i="10"/>
  <c r="O14" i="10" s="1"/>
  <c r="D52" i="20"/>
  <c r="S12" i="20"/>
  <c r="P30" i="10" l="1"/>
  <c r="P14" i="10" s="1"/>
  <c r="P87" i="31"/>
  <c r="P66" i="31" s="1"/>
  <c r="D53" i="20"/>
  <c r="T12" i="20"/>
  <c r="Q87" i="31" l="1"/>
  <c r="Q66" i="31" s="1"/>
  <c r="Q30" i="10"/>
  <c r="Q14" i="10" s="1"/>
  <c r="D54" i="20"/>
  <c r="U12" i="20"/>
  <c r="R30" i="10" l="1"/>
  <c r="R14" i="10" s="1"/>
  <c r="R87" i="31"/>
  <c r="R66" i="31" s="1"/>
  <c r="D55" i="20"/>
  <c r="V12" i="20"/>
  <c r="S87" i="31" l="1"/>
  <c r="S66" i="31" s="1"/>
  <c r="S30" i="10"/>
  <c r="S14" i="10" s="1"/>
  <c r="D56" i="20"/>
  <c r="W12" i="20"/>
  <c r="T30" i="10" l="1"/>
  <c r="T14" i="10" s="1"/>
  <c r="T87" i="31"/>
  <c r="T66" i="31" s="1"/>
  <c r="D57" i="20"/>
  <c r="X12" i="20"/>
  <c r="U87" i="31" l="1"/>
  <c r="U66" i="31" s="1"/>
  <c r="U30" i="10"/>
  <c r="U14" i="10" s="1"/>
  <c r="D58" i="20"/>
  <c r="Y12" i="20"/>
  <c r="D59" i="20" l="1"/>
  <c r="Z12" i="20"/>
  <c r="V30" i="10"/>
  <c r="V14" i="10" s="1"/>
  <c r="V87" i="31"/>
  <c r="V66" i="31" s="1"/>
  <c r="D60" i="20" l="1"/>
  <c r="AA12" i="20"/>
  <c r="W87" i="31"/>
  <c r="W66" i="31" s="1"/>
  <c r="W30" i="10"/>
  <c r="W14" i="10" s="1"/>
  <c r="D61" i="20" l="1"/>
  <c r="AB12" i="20"/>
  <c r="X30" i="10"/>
  <c r="X14" i="10" s="1"/>
  <c r="X87" i="31"/>
  <c r="X66" i="31" s="1"/>
  <c r="D62" i="20" l="1"/>
  <c r="AC12" i="20"/>
  <c r="Y87" i="31"/>
  <c r="Y66" i="31" s="1"/>
  <c r="Y30" i="10"/>
  <c r="Y14" i="10" s="1"/>
  <c r="D63" i="20" l="1"/>
  <c r="AD12" i="20"/>
  <c r="Z30" i="10"/>
  <c r="Z14" i="10" s="1"/>
  <c r="Z87" i="31"/>
  <c r="Z66" i="31" s="1"/>
  <c r="D64" i="20" l="1"/>
  <c r="AE12" i="20"/>
  <c r="AA87" i="31"/>
  <c r="AA66" i="31" s="1"/>
  <c r="AA30" i="10"/>
  <c r="AA14" i="10" s="1"/>
  <c r="D65" i="20" l="1"/>
  <c r="AF12" i="20"/>
  <c r="AB30" i="10"/>
  <c r="AB14" i="10" s="1"/>
  <c r="AB87" i="31"/>
  <c r="AB66" i="31" s="1"/>
  <c r="D66" i="20" l="1"/>
  <c r="AG12" i="20"/>
  <c r="AC87" i="31"/>
  <c r="AC66" i="31" s="1"/>
  <c r="AC30" i="10"/>
  <c r="AC14" i="10" s="1"/>
  <c r="D67" i="20" l="1"/>
  <c r="AH12" i="20"/>
  <c r="AD30" i="10"/>
  <c r="AD14" i="10" s="1"/>
  <c r="AD87" i="31"/>
  <c r="AD66" i="31" s="1"/>
  <c r="D68" i="20" l="1"/>
  <c r="AI12" i="20"/>
  <c r="AE87" i="31"/>
  <c r="AE66" i="31" s="1"/>
  <c r="AE30" i="10"/>
  <c r="AE14" i="10" s="1"/>
  <c r="D69" i="20" l="1"/>
  <c r="AJ12" i="20"/>
  <c r="AF30" i="10"/>
  <c r="AF14" i="10" s="1"/>
  <c r="AF87" i="31"/>
  <c r="AF66" i="31" s="1"/>
  <c r="D70" i="20" l="1"/>
  <c r="AK12" i="20"/>
  <c r="AG87" i="31"/>
  <c r="AG66" i="31" s="1"/>
  <c r="AG30" i="10"/>
  <c r="AG14" i="10" s="1"/>
  <c r="D71" i="20" l="1"/>
  <c r="AL12" i="20"/>
  <c r="AH30" i="10"/>
  <c r="AH14" i="10" s="1"/>
  <c r="AH87" i="31"/>
  <c r="AH66" i="31" s="1"/>
  <c r="D72" i="20" l="1"/>
  <c r="AM12" i="20"/>
  <c r="AI87" i="31"/>
  <c r="AI66" i="31" s="1"/>
  <c r="AI30" i="10"/>
  <c r="AI14" i="10" s="1"/>
  <c r="D73" i="20" l="1"/>
  <c r="AN12" i="20"/>
  <c r="AJ30" i="10"/>
  <c r="AJ14" i="10" s="1"/>
  <c r="AJ87" i="31"/>
  <c r="AJ66" i="31" s="1"/>
  <c r="D75" i="20" l="1"/>
  <c r="AO12" i="20"/>
  <c r="AK87" i="31"/>
  <c r="AK66" i="31" s="1"/>
  <c r="AK30" i="10"/>
  <c r="AK14" i="10" s="1"/>
  <c r="AL30" i="10" l="1"/>
  <c r="AL14" i="10" s="1"/>
  <c r="AL87" i="31"/>
  <c r="AL66" i="31" s="1"/>
  <c r="AQ12" i="10" l="1"/>
  <c r="AI12" i="10"/>
  <c r="AW12" i="10"/>
  <c r="AS12" i="10"/>
  <c r="AO12" i="10"/>
  <c r="AK12" i="10"/>
  <c r="AG12" i="10"/>
  <c r="AC12" i="10"/>
  <c r="Y12" i="10"/>
  <c r="U12" i="10"/>
  <c r="Q12" i="10"/>
  <c r="M12" i="10"/>
  <c r="I12" i="10"/>
  <c r="E15" i="10"/>
  <c r="E20" i="10"/>
  <c r="AT20" i="10"/>
  <c r="AP20" i="10"/>
  <c r="AL20" i="10"/>
  <c r="AH20" i="10"/>
  <c r="AD20" i="10"/>
  <c r="Z20" i="10"/>
  <c r="V20" i="10"/>
  <c r="R20" i="10"/>
  <c r="N20" i="10"/>
  <c r="J20" i="10"/>
  <c r="F20" i="10"/>
  <c r="AT19" i="10"/>
  <c r="AP19" i="10"/>
  <c r="AL19" i="10"/>
  <c r="AH19" i="10"/>
  <c r="AD19" i="10"/>
  <c r="Z19" i="10"/>
  <c r="V19" i="10"/>
  <c r="R19" i="10"/>
  <c r="N19" i="10"/>
  <c r="J19" i="10"/>
  <c r="F19" i="10"/>
  <c r="AT18" i="10"/>
  <c r="AP18" i="10"/>
  <c r="AL18" i="10"/>
  <c r="AH18" i="10"/>
  <c r="AC18" i="10"/>
  <c r="U18" i="10"/>
  <c r="M18" i="10"/>
  <c r="AW16" i="10"/>
  <c r="AO16" i="10"/>
  <c r="AV12" i="10"/>
  <c r="AR12" i="10"/>
  <c r="AN12" i="10"/>
  <c r="AJ12" i="10"/>
  <c r="AF12" i="10"/>
  <c r="AB12" i="10"/>
  <c r="X12" i="10"/>
  <c r="T12" i="10"/>
  <c r="P12" i="10"/>
  <c r="L12" i="10"/>
  <c r="H12" i="10"/>
  <c r="E16" i="10"/>
  <c r="AW20" i="10"/>
  <c r="AS20" i="10"/>
  <c r="AO20" i="10"/>
  <c r="AK20" i="10"/>
  <c r="AG20" i="10"/>
  <c r="AC20" i="10"/>
  <c r="Y20" i="10"/>
  <c r="U20" i="10"/>
  <c r="Q20" i="10"/>
  <c r="M20" i="10"/>
  <c r="I20" i="10"/>
  <c r="AW19" i="10"/>
  <c r="AS19" i="10"/>
  <c r="AO19" i="10"/>
  <c r="AK19" i="10"/>
  <c r="AG19" i="10"/>
  <c r="AC19" i="10"/>
  <c r="Y19" i="10"/>
  <c r="U19" i="10"/>
  <c r="Q19" i="10"/>
  <c r="M19" i="10"/>
  <c r="I19" i="10"/>
  <c r="AW18" i="10"/>
  <c r="AS18" i="10"/>
  <c r="AO18" i="10"/>
  <c r="AK18" i="10"/>
  <c r="AG18" i="10"/>
  <c r="AA18" i="10"/>
  <c r="S18" i="10"/>
  <c r="K18" i="10"/>
  <c r="AU16" i="10"/>
  <c r="AM16" i="10"/>
  <c r="AI16" i="10"/>
  <c r="AE16" i="10"/>
  <c r="AA16" i="10"/>
  <c r="W16" i="10"/>
  <c r="S16" i="10"/>
  <c r="O16" i="10"/>
  <c r="K16" i="10"/>
  <c r="G16" i="10"/>
  <c r="AU15" i="10"/>
  <c r="AQ15" i="10"/>
  <c r="AM15" i="10"/>
  <c r="AI15" i="10"/>
  <c r="AE15" i="10"/>
  <c r="AA15" i="10"/>
  <c r="W15" i="10"/>
  <c r="S15" i="10"/>
  <c r="O15" i="10"/>
  <c r="K15" i="10"/>
  <c r="G15" i="10"/>
  <c r="AB18" i="10"/>
  <c r="X18" i="10"/>
  <c r="T18" i="10"/>
  <c r="P18" i="10"/>
  <c r="L18" i="10"/>
  <c r="H18" i="10"/>
  <c r="AV16" i="10"/>
  <c r="AR16" i="10"/>
  <c r="AN16" i="10"/>
  <c r="AJ16" i="10"/>
  <c r="AF16" i="10"/>
  <c r="AB16" i="10"/>
  <c r="X16" i="10"/>
  <c r="T16" i="10"/>
  <c r="P16" i="10"/>
  <c r="L16" i="10"/>
  <c r="H16" i="10"/>
  <c r="AV15" i="10"/>
  <c r="AR15" i="10"/>
  <c r="AN15" i="10"/>
  <c r="AJ15" i="10"/>
  <c r="AF15" i="10"/>
  <c r="AB15" i="10"/>
  <c r="X15" i="10"/>
  <c r="T15" i="10"/>
  <c r="P15" i="10"/>
  <c r="L15" i="10"/>
  <c r="H15" i="10"/>
  <c r="AU12" i="10"/>
  <c r="AM12" i="10"/>
  <c r="AE12" i="10"/>
  <c r="AA12" i="10"/>
  <c r="W12" i="10"/>
  <c r="S12" i="10"/>
  <c r="O12" i="10"/>
  <c r="K12" i="10"/>
  <c r="G12" i="10"/>
  <c r="E18" i="10"/>
  <c r="AV20" i="10"/>
  <c r="AR20" i="10"/>
  <c r="AN20" i="10"/>
  <c r="AJ20" i="10"/>
  <c r="AF20" i="10"/>
  <c r="AB20" i="10"/>
  <c r="X20" i="10"/>
  <c r="T20" i="10"/>
  <c r="P20" i="10"/>
  <c r="L20" i="10"/>
  <c r="H20" i="10"/>
  <c r="AV19" i="10"/>
  <c r="AR19" i="10"/>
  <c r="AN19" i="10"/>
  <c r="AJ19" i="10"/>
  <c r="AF19" i="10"/>
  <c r="AB19" i="10"/>
  <c r="X19" i="10"/>
  <c r="T19" i="10"/>
  <c r="P19" i="10"/>
  <c r="L19" i="10"/>
  <c r="H19" i="10"/>
  <c r="AV18" i="10"/>
  <c r="AR18" i="10"/>
  <c r="AN18" i="10"/>
  <c r="AJ18" i="10"/>
  <c r="AF18" i="10"/>
  <c r="Y18" i="10"/>
  <c r="Q18" i="10"/>
  <c r="I18" i="10"/>
  <c r="AS16" i="10"/>
  <c r="E12" i="10"/>
  <c r="AT12" i="10"/>
  <c r="AP12" i="10"/>
  <c r="AL12" i="10"/>
  <c r="AH12" i="10"/>
  <c r="AD12" i="10"/>
  <c r="Z12" i="10"/>
  <c r="V12" i="10"/>
  <c r="R12" i="10"/>
  <c r="N12" i="10"/>
  <c r="J12" i="10"/>
  <c r="F12" i="10"/>
  <c r="E19" i="10"/>
  <c r="AU20" i="10"/>
  <c r="AQ20" i="10"/>
  <c r="AM20" i="10"/>
  <c r="AI20" i="10"/>
  <c r="AE20" i="10"/>
  <c r="AA20" i="10"/>
  <c r="W20" i="10"/>
  <c r="S20" i="10"/>
  <c r="O20" i="10"/>
  <c r="K20" i="10"/>
  <c r="G20" i="10"/>
  <c r="AU19" i="10"/>
  <c r="AQ19" i="10"/>
  <c r="AM19" i="10"/>
  <c r="AI19" i="10"/>
  <c r="AE19" i="10"/>
  <c r="AA19" i="10"/>
  <c r="W19" i="10"/>
  <c r="S19" i="10"/>
  <c r="O19" i="10"/>
  <c r="K19" i="10"/>
  <c r="G19" i="10"/>
  <c r="AU18" i="10"/>
  <c r="AQ18" i="10"/>
  <c r="AM18" i="10"/>
  <c r="AI18" i="10"/>
  <c r="AE18" i="10"/>
  <c r="W18" i="10"/>
  <c r="O18" i="10"/>
  <c r="G18" i="10"/>
  <c r="AQ16" i="10"/>
  <c r="AK16" i="10"/>
  <c r="AG16" i="10"/>
  <c r="AC16" i="10"/>
  <c r="Y16" i="10"/>
  <c r="U16" i="10"/>
  <c r="Q16" i="10"/>
  <c r="M16" i="10"/>
  <c r="I16" i="10"/>
  <c r="AW15" i="10"/>
  <c r="AS15" i="10"/>
  <c r="AS24" i="10" s="1"/>
  <c r="AO15" i="10"/>
  <c r="AK15" i="10"/>
  <c r="AG15" i="10"/>
  <c r="AC15" i="10"/>
  <c r="AC24" i="10" s="1"/>
  <c r="Y15" i="10"/>
  <c r="U15" i="10"/>
  <c r="Q15" i="10"/>
  <c r="M15" i="10"/>
  <c r="M24" i="10" s="1"/>
  <c r="I15" i="10"/>
  <c r="AD18" i="10"/>
  <c r="Z18" i="10"/>
  <c r="V18" i="10"/>
  <c r="R18" i="10"/>
  <c r="N18" i="10"/>
  <c r="J18" i="10"/>
  <c r="F18" i="10"/>
  <c r="AT16" i="10"/>
  <c r="AP16" i="10"/>
  <c r="AL16" i="10"/>
  <c r="AH16" i="10"/>
  <c r="AD16" i="10"/>
  <c r="Z16" i="10"/>
  <c r="V16" i="10"/>
  <c r="R16" i="10"/>
  <c r="N16" i="10"/>
  <c r="J16" i="10"/>
  <c r="F16" i="10"/>
  <c r="AT15" i="10"/>
  <c r="AT24" i="10" s="1"/>
  <c r="AP15" i="10"/>
  <c r="AL15" i="10"/>
  <c r="AH15" i="10"/>
  <c r="AD15" i="10"/>
  <c r="AD24" i="10" s="1"/>
  <c r="Z15" i="10"/>
  <c r="V15" i="10"/>
  <c r="R15" i="10"/>
  <c r="N15" i="10"/>
  <c r="N24" i="10" s="1"/>
  <c r="J15" i="10"/>
  <c r="F15" i="10"/>
  <c r="AW24" i="10" l="1"/>
  <c r="U24" i="10"/>
  <c r="Q24" i="10"/>
  <c r="AP24" i="10"/>
  <c r="I24" i="10"/>
  <c r="AO24" i="10"/>
  <c r="Y24" i="10"/>
  <c r="AG24" i="10"/>
  <c r="F24" i="10"/>
  <c r="V24" i="10"/>
  <c r="AL24" i="10"/>
  <c r="AK24" i="10"/>
  <c r="J24" i="10"/>
  <c r="Z24" i="10"/>
  <c r="R24" i="10"/>
  <c r="AH24" i="10"/>
  <c r="F88" i="35"/>
  <c r="F67" i="35" s="1"/>
  <c r="F88" i="33"/>
  <c r="F67" i="33" s="1"/>
  <c r="F67" i="31"/>
  <c r="N88" i="35"/>
  <c r="N67" i="35" s="1"/>
  <c r="N88" i="33"/>
  <c r="N67" i="33" s="1"/>
  <c r="N67" i="31"/>
  <c r="Z88" i="35"/>
  <c r="Z67" i="35" s="1"/>
  <c r="Z88" i="33"/>
  <c r="Z67" i="33" s="1"/>
  <c r="Z67" i="31"/>
  <c r="AH88" i="35"/>
  <c r="AH67" i="35" s="1"/>
  <c r="AH88" i="33"/>
  <c r="AH67" i="33" s="1"/>
  <c r="AH67" i="31"/>
  <c r="AP88" i="35"/>
  <c r="AP67" i="35" s="1"/>
  <c r="AP88" i="33"/>
  <c r="AP67" i="33" s="1"/>
  <c r="AP67" i="31"/>
  <c r="F89" i="35"/>
  <c r="F68" i="35" s="1"/>
  <c r="F89" i="33"/>
  <c r="F68" i="33" s="1"/>
  <c r="F68" i="31"/>
  <c r="N89" i="35"/>
  <c r="N68" i="35" s="1"/>
  <c r="N89" i="33"/>
  <c r="N68" i="33" s="1"/>
  <c r="N68" i="31"/>
  <c r="R89" i="35"/>
  <c r="R68" i="35" s="1"/>
  <c r="R89" i="33"/>
  <c r="R68" i="33" s="1"/>
  <c r="R68" i="31"/>
  <c r="Z89" i="35"/>
  <c r="Z68" i="35" s="1"/>
  <c r="Z89" i="33"/>
  <c r="Z68" i="33" s="1"/>
  <c r="Z68" i="31"/>
  <c r="AH89" i="35"/>
  <c r="AH68" i="35" s="1"/>
  <c r="AH89" i="33"/>
  <c r="AH68" i="33" s="1"/>
  <c r="AH68" i="31"/>
  <c r="AP89" i="35"/>
  <c r="AP68" i="35" s="1"/>
  <c r="AP89" i="33"/>
  <c r="AP68" i="33" s="1"/>
  <c r="AP68" i="31"/>
  <c r="F91" i="35"/>
  <c r="F70" i="35" s="1"/>
  <c r="F91" i="33"/>
  <c r="F70" i="33" s="1"/>
  <c r="F70" i="31"/>
  <c r="N91" i="35"/>
  <c r="N70" i="35" s="1"/>
  <c r="N91" i="33"/>
  <c r="N70" i="33" s="1"/>
  <c r="N70" i="31"/>
  <c r="V91" i="35"/>
  <c r="V70" i="35" s="1"/>
  <c r="V91" i="33"/>
  <c r="V70" i="33" s="1"/>
  <c r="V70" i="31"/>
  <c r="AD91" i="35"/>
  <c r="AD70" i="35" s="1"/>
  <c r="AD91" i="33"/>
  <c r="AD70" i="33" s="1"/>
  <c r="AD70" i="31"/>
  <c r="I88" i="35"/>
  <c r="I67" i="35" s="1"/>
  <c r="I88" i="33"/>
  <c r="I67" i="33" s="1"/>
  <c r="I67" i="31"/>
  <c r="Q88" i="35"/>
  <c r="Q67" i="35" s="1"/>
  <c r="Q88" i="33"/>
  <c r="Q67" i="33" s="1"/>
  <c r="Q67" i="31"/>
  <c r="Y88" i="35"/>
  <c r="Y67" i="35" s="1"/>
  <c r="Y88" i="33"/>
  <c r="Y67" i="33" s="1"/>
  <c r="Y67" i="31"/>
  <c r="AG88" i="35"/>
  <c r="AG67" i="35" s="1"/>
  <c r="AG88" i="33"/>
  <c r="AG67" i="33" s="1"/>
  <c r="AG67" i="31"/>
  <c r="AO88" i="35"/>
  <c r="AO67" i="35" s="1"/>
  <c r="AO88" i="33"/>
  <c r="AO67" i="33" s="1"/>
  <c r="AO67" i="31"/>
  <c r="AW88" i="35"/>
  <c r="AW67" i="35" s="1"/>
  <c r="AW88" i="33"/>
  <c r="AW67" i="33" s="1"/>
  <c r="AW67" i="31"/>
  <c r="I89" i="35"/>
  <c r="I68" i="35" s="1"/>
  <c r="I89" i="33"/>
  <c r="I68" i="33" s="1"/>
  <c r="I68" i="31"/>
  <c r="Q89" i="35"/>
  <c r="Q68" i="35" s="1"/>
  <c r="Q89" i="33"/>
  <c r="Q68" i="33" s="1"/>
  <c r="Q68" i="31"/>
  <c r="Y89" i="35"/>
  <c r="Y68" i="35" s="1"/>
  <c r="Y89" i="33"/>
  <c r="Y68" i="33" s="1"/>
  <c r="Y68" i="31"/>
  <c r="AG89" i="35"/>
  <c r="AG68" i="35" s="1"/>
  <c r="AG89" i="33"/>
  <c r="AG68" i="33" s="1"/>
  <c r="AG68" i="31"/>
  <c r="AQ89" i="35"/>
  <c r="AQ68" i="35" s="1"/>
  <c r="AQ89" i="33"/>
  <c r="AQ68" i="33" s="1"/>
  <c r="AQ68" i="31"/>
  <c r="O91" i="35"/>
  <c r="O70" i="35" s="1"/>
  <c r="O91" i="33"/>
  <c r="O70" i="33" s="1"/>
  <c r="O70" i="31"/>
  <c r="AE91" i="35"/>
  <c r="AE70" i="35" s="1"/>
  <c r="AE91" i="33"/>
  <c r="AE70" i="33" s="1"/>
  <c r="AE70" i="31"/>
  <c r="AM91" i="35"/>
  <c r="AM70" i="35" s="1"/>
  <c r="AM91" i="33"/>
  <c r="AM70" i="33" s="1"/>
  <c r="AM70" i="31"/>
  <c r="AQ91" i="35"/>
  <c r="AQ70" i="35" s="1"/>
  <c r="AQ91" i="33"/>
  <c r="AQ70" i="33" s="1"/>
  <c r="AQ70" i="31"/>
  <c r="G92" i="35"/>
  <c r="G71" i="35" s="1"/>
  <c r="G92" i="33"/>
  <c r="G71" i="33" s="1"/>
  <c r="G71" i="31"/>
  <c r="O92" i="35"/>
  <c r="O71" i="35" s="1"/>
  <c r="O92" i="33"/>
  <c r="O71" i="33" s="1"/>
  <c r="O71" i="31"/>
  <c r="W92" i="35"/>
  <c r="W71" i="35" s="1"/>
  <c r="W92" i="33"/>
  <c r="W71" i="33" s="1"/>
  <c r="W71" i="31"/>
  <c r="AE92" i="35"/>
  <c r="AE71" i="35" s="1"/>
  <c r="AE92" i="33"/>
  <c r="AE71" i="33" s="1"/>
  <c r="AE71" i="31"/>
  <c r="AM92" i="35"/>
  <c r="AM71" i="35" s="1"/>
  <c r="AM92" i="33"/>
  <c r="AM71" i="33" s="1"/>
  <c r="AM71" i="31"/>
  <c r="AU92" i="35"/>
  <c r="AU71" i="35" s="1"/>
  <c r="AU92" i="33"/>
  <c r="AU71" i="33" s="1"/>
  <c r="AU71" i="31"/>
  <c r="K93" i="35"/>
  <c r="K72" i="35" s="1"/>
  <c r="K93" i="33"/>
  <c r="K72" i="33" s="1"/>
  <c r="K72" i="31"/>
  <c r="O93" i="35"/>
  <c r="O72" i="35" s="1"/>
  <c r="O93" i="33"/>
  <c r="O72" i="33" s="1"/>
  <c r="O72" i="31"/>
  <c r="W93" i="35"/>
  <c r="W72" i="35" s="1"/>
  <c r="W93" i="33"/>
  <c r="W72" i="33" s="1"/>
  <c r="W72" i="31"/>
  <c r="AE93" i="35"/>
  <c r="AE72" i="35" s="1"/>
  <c r="AE93" i="33"/>
  <c r="AE72" i="33" s="1"/>
  <c r="AE72" i="31"/>
  <c r="AM93" i="35"/>
  <c r="AM72" i="35" s="1"/>
  <c r="AM93" i="33"/>
  <c r="AM72" i="33" s="1"/>
  <c r="AM72" i="31"/>
  <c r="AU93" i="35"/>
  <c r="AU72" i="35" s="1"/>
  <c r="AU93" i="33"/>
  <c r="AU72" i="33" s="1"/>
  <c r="AU72" i="31"/>
  <c r="F19" i="35"/>
  <c r="F25" i="35" s="1"/>
  <c r="F26" i="35" s="1"/>
  <c r="F28" i="35" s="1"/>
  <c r="F19" i="33"/>
  <c r="F25" i="33" s="1"/>
  <c r="F26" i="33" s="1"/>
  <c r="F28" i="33" s="1"/>
  <c r="F25" i="31"/>
  <c r="F26" i="31" s="1"/>
  <c r="F28" i="31" s="1"/>
  <c r="N19" i="35"/>
  <c r="N25" i="35" s="1"/>
  <c r="N26" i="35" s="1"/>
  <c r="N28" i="35" s="1"/>
  <c r="N19" i="33"/>
  <c r="N25" i="33" s="1"/>
  <c r="N26" i="33" s="1"/>
  <c r="N28" i="33" s="1"/>
  <c r="N25" i="31"/>
  <c r="N26" i="31" s="1"/>
  <c r="N28" i="31" s="1"/>
  <c r="V19" i="35"/>
  <c r="V25" i="35" s="1"/>
  <c r="V26" i="35" s="1"/>
  <c r="V28" i="35" s="1"/>
  <c r="V19" i="33"/>
  <c r="V25" i="33" s="1"/>
  <c r="V26" i="33" s="1"/>
  <c r="V28" i="33" s="1"/>
  <c r="V25" i="31"/>
  <c r="V26" i="31" s="1"/>
  <c r="V28" i="31" s="1"/>
  <c r="AD19" i="35"/>
  <c r="AD25" i="35" s="1"/>
  <c r="AD26" i="35" s="1"/>
  <c r="AD28" i="35" s="1"/>
  <c r="AD19" i="33"/>
  <c r="AD25" i="33" s="1"/>
  <c r="AD26" i="33" s="1"/>
  <c r="AD28" i="33" s="1"/>
  <c r="AD25" i="31"/>
  <c r="AD26" i="31" s="1"/>
  <c r="AD28" i="31" s="1"/>
  <c r="AL19" i="35"/>
  <c r="AL25" i="35" s="1"/>
  <c r="AL26" i="35" s="1"/>
  <c r="AL28" i="35" s="1"/>
  <c r="AL19" i="33"/>
  <c r="AL25" i="33" s="1"/>
  <c r="AL26" i="33" s="1"/>
  <c r="AL28" i="33" s="1"/>
  <c r="AL25" i="31"/>
  <c r="AL26" i="31" s="1"/>
  <c r="AL28" i="31" s="1"/>
  <c r="AT19" i="35"/>
  <c r="AT25" i="35" s="1"/>
  <c r="AT26" i="35" s="1"/>
  <c r="AT28" i="35" s="1"/>
  <c r="AT19" i="33"/>
  <c r="AT25" i="33" s="1"/>
  <c r="AT26" i="33" s="1"/>
  <c r="AT28" i="33" s="1"/>
  <c r="AT25" i="31"/>
  <c r="AT26" i="31" s="1"/>
  <c r="AT28" i="31" s="1"/>
  <c r="I91" i="35"/>
  <c r="I70" i="35" s="1"/>
  <c r="I91" i="33"/>
  <c r="I70" i="33" s="1"/>
  <c r="I70" i="31"/>
  <c r="AV91" i="35"/>
  <c r="AV70" i="35" s="1"/>
  <c r="AV91" i="33"/>
  <c r="AV70" i="33" s="1"/>
  <c r="AV70" i="31"/>
  <c r="H24" i="10"/>
  <c r="L24" i="10"/>
  <c r="P24" i="10"/>
  <c r="T24" i="10"/>
  <c r="X24" i="10"/>
  <c r="AB24" i="10"/>
  <c r="AF24" i="10"/>
  <c r="AJ24" i="10"/>
  <c r="AN24" i="10"/>
  <c r="AR24" i="10"/>
  <c r="AV24" i="10"/>
  <c r="G24" i="10"/>
  <c r="K24" i="10"/>
  <c r="O24" i="10"/>
  <c r="S24" i="10"/>
  <c r="W24" i="10"/>
  <c r="AA24" i="10"/>
  <c r="AE24" i="10"/>
  <c r="AI24" i="10"/>
  <c r="AM24" i="10"/>
  <c r="AQ24" i="10"/>
  <c r="AU24" i="10"/>
  <c r="E24" i="10"/>
  <c r="J88" i="35"/>
  <c r="J67" i="35" s="1"/>
  <c r="J88" i="33"/>
  <c r="J67" i="33" s="1"/>
  <c r="J67" i="31"/>
  <c r="R88" i="35"/>
  <c r="R67" i="35" s="1"/>
  <c r="R88" i="33"/>
  <c r="R67" i="33" s="1"/>
  <c r="R67" i="31"/>
  <c r="V88" i="35"/>
  <c r="V67" i="35" s="1"/>
  <c r="V88" i="33"/>
  <c r="V67" i="33" s="1"/>
  <c r="V67" i="31"/>
  <c r="AD88" i="35"/>
  <c r="AD67" i="35" s="1"/>
  <c r="AD88" i="33"/>
  <c r="AD67" i="33" s="1"/>
  <c r="AD67" i="31"/>
  <c r="AL88" i="35"/>
  <c r="AL67" i="35" s="1"/>
  <c r="AL88" i="33"/>
  <c r="AL67" i="33" s="1"/>
  <c r="AL67" i="31"/>
  <c r="AT88" i="35"/>
  <c r="AT67" i="35" s="1"/>
  <c r="AT88" i="33"/>
  <c r="AT67" i="33" s="1"/>
  <c r="AT67" i="31"/>
  <c r="J89" i="35"/>
  <c r="J68" i="35" s="1"/>
  <c r="J89" i="33"/>
  <c r="J68" i="33" s="1"/>
  <c r="J68" i="31"/>
  <c r="V89" i="35"/>
  <c r="V68" i="35" s="1"/>
  <c r="V89" i="33"/>
  <c r="V68" i="33" s="1"/>
  <c r="V68" i="31"/>
  <c r="AD89" i="35"/>
  <c r="AD68" i="35" s="1"/>
  <c r="AD89" i="33"/>
  <c r="AD68" i="33" s="1"/>
  <c r="AD68" i="31"/>
  <c r="AL89" i="35"/>
  <c r="AL68" i="35" s="1"/>
  <c r="AL89" i="33"/>
  <c r="AL68" i="33" s="1"/>
  <c r="AL68" i="31"/>
  <c r="AT89" i="35"/>
  <c r="AT68" i="35" s="1"/>
  <c r="AT89" i="33"/>
  <c r="AT68" i="33" s="1"/>
  <c r="AT68" i="31"/>
  <c r="J91" i="35"/>
  <c r="J70" i="35" s="1"/>
  <c r="J91" i="33"/>
  <c r="J70" i="33" s="1"/>
  <c r="J70" i="31"/>
  <c r="R91" i="35"/>
  <c r="R70" i="35" s="1"/>
  <c r="R91" i="33"/>
  <c r="R70" i="33" s="1"/>
  <c r="R70" i="31"/>
  <c r="Z91" i="35"/>
  <c r="Z70" i="35" s="1"/>
  <c r="Z91" i="33"/>
  <c r="Z70" i="33" s="1"/>
  <c r="Z70" i="31"/>
  <c r="M88" i="35"/>
  <c r="M67" i="35" s="1"/>
  <c r="M88" i="33"/>
  <c r="M67" i="33" s="1"/>
  <c r="M67" i="31"/>
  <c r="U88" i="35"/>
  <c r="U67" i="35" s="1"/>
  <c r="U88" i="33"/>
  <c r="U67" i="33" s="1"/>
  <c r="U67" i="31"/>
  <c r="AC88" i="35"/>
  <c r="AC67" i="35" s="1"/>
  <c r="AC88" i="33"/>
  <c r="AC67" i="33" s="1"/>
  <c r="AC67" i="31"/>
  <c r="AK88" i="35"/>
  <c r="AK67" i="35" s="1"/>
  <c r="AK88" i="33"/>
  <c r="AK67" i="33" s="1"/>
  <c r="AK67" i="31"/>
  <c r="AS88" i="35"/>
  <c r="AS67" i="35" s="1"/>
  <c r="AS88" i="33"/>
  <c r="AS67" i="33" s="1"/>
  <c r="AS67" i="31"/>
  <c r="M89" i="35"/>
  <c r="M68" i="35" s="1"/>
  <c r="M89" i="33"/>
  <c r="M68" i="33" s="1"/>
  <c r="M68" i="31"/>
  <c r="U89" i="35"/>
  <c r="U68" i="35" s="1"/>
  <c r="U89" i="33"/>
  <c r="U68" i="33" s="1"/>
  <c r="U68" i="31"/>
  <c r="AC89" i="35"/>
  <c r="AC68" i="35" s="1"/>
  <c r="AC89" i="33"/>
  <c r="AC68" i="33" s="1"/>
  <c r="AC68" i="31"/>
  <c r="AK89" i="35"/>
  <c r="AK68" i="35" s="1"/>
  <c r="AK89" i="33"/>
  <c r="AK68" i="33" s="1"/>
  <c r="AK68" i="31"/>
  <c r="G91" i="35"/>
  <c r="G70" i="35" s="1"/>
  <c r="G91" i="33"/>
  <c r="G70" i="33" s="1"/>
  <c r="G70" i="31"/>
  <c r="W91" i="35"/>
  <c r="W70" i="35" s="1"/>
  <c r="W91" i="33"/>
  <c r="W70" i="33" s="1"/>
  <c r="W70" i="31"/>
  <c r="AI91" i="35"/>
  <c r="AI70" i="35" s="1"/>
  <c r="AI91" i="33"/>
  <c r="AI70" i="33" s="1"/>
  <c r="AI70" i="31"/>
  <c r="AU91" i="35"/>
  <c r="AU70" i="35" s="1"/>
  <c r="AU91" i="33"/>
  <c r="AU70" i="33" s="1"/>
  <c r="AU70" i="31"/>
  <c r="K92" i="35"/>
  <c r="K71" i="35" s="1"/>
  <c r="K92" i="33"/>
  <c r="K71" i="33" s="1"/>
  <c r="K71" i="31"/>
  <c r="S92" i="35"/>
  <c r="S71" i="35" s="1"/>
  <c r="S92" i="33"/>
  <c r="S71" i="33" s="1"/>
  <c r="S71" i="31"/>
  <c r="AA92" i="35"/>
  <c r="AA71" i="35" s="1"/>
  <c r="AA92" i="33"/>
  <c r="AA71" i="33" s="1"/>
  <c r="AA71" i="31"/>
  <c r="AI92" i="35"/>
  <c r="AI71" i="35" s="1"/>
  <c r="AI92" i="33"/>
  <c r="AI71" i="33" s="1"/>
  <c r="AI71" i="31"/>
  <c r="AQ92" i="35"/>
  <c r="AQ71" i="35" s="1"/>
  <c r="AQ92" i="33"/>
  <c r="AQ71" i="33" s="1"/>
  <c r="AQ71" i="31"/>
  <c r="G93" i="35"/>
  <c r="G72" i="35" s="1"/>
  <c r="G93" i="33"/>
  <c r="G72" i="33" s="1"/>
  <c r="G72" i="31"/>
  <c r="S93" i="35"/>
  <c r="S72" i="35" s="1"/>
  <c r="S93" i="33"/>
  <c r="S72" i="33" s="1"/>
  <c r="S72" i="31"/>
  <c r="AA93" i="35"/>
  <c r="AA72" i="35" s="1"/>
  <c r="AA93" i="33"/>
  <c r="AA72" i="33" s="1"/>
  <c r="AA72" i="31"/>
  <c r="AI93" i="35"/>
  <c r="AI72" i="35" s="1"/>
  <c r="AI93" i="33"/>
  <c r="AI72" i="33" s="1"/>
  <c r="AI72" i="31"/>
  <c r="AQ93" i="35"/>
  <c r="AQ72" i="35" s="1"/>
  <c r="AQ93" i="33"/>
  <c r="AQ72" i="33" s="1"/>
  <c r="AQ72" i="31"/>
  <c r="E92" i="35"/>
  <c r="E71" i="35" s="1"/>
  <c r="E92" i="33"/>
  <c r="E71" i="33" s="1"/>
  <c r="E71" i="31"/>
  <c r="J19" i="35"/>
  <c r="J25" i="35" s="1"/>
  <c r="J26" i="35" s="1"/>
  <c r="J28" i="35" s="1"/>
  <c r="J19" i="33"/>
  <c r="J25" i="33" s="1"/>
  <c r="J26" i="33" s="1"/>
  <c r="J28" i="33" s="1"/>
  <c r="J25" i="31"/>
  <c r="J26" i="31" s="1"/>
  <c r="J28" i="31" s="1"/>
  <c r="R19" i="35"/>
  <c r="R25" i="35" s="1"/>
  <c r="R26" i="35" s="1"/>
  <c r="R28" i="35" s="1"/>
  <c r="R19" i="33"/>
  <c r="R25" i="33" s="1"/>
  <c r="R26" i="33" s="1"/>
  <c r="R28" i="33" s="1"/>
  <c r="R25" i="31"/>
  <c r="R26" i="31" s="1"/>
  <c r="R28" i="31" s="1"/>
  <c r="Z19" i="35"/>
  <c r="Z25" i="35" s="1"/>
  <c r="Z26" i="35" s="1"/>
  <c r="Z28" i="35" s="1"/>
  <c r="Z19" i="33"/>
  <c r="Z25" i="33" s="1"/>
  <c r="Z26" i="33" s="1"/>
  <c r="Z28" i="33" s="1"/>
  <c r="Z25" i="31"/>
  <c r="Z26" i="31" s="1"/>
  <c r="Z28" i="31" s="1"/>
  <c r="AH19" i="35"/>
  <c r="AH25" i="35" s="1"/>
  <c r="AH26" i="35" s="1"/>
  <c r="AH28" i="35" s="1"/>
  <c r="AH19" i="33"/>
  <c r="AH25" i="33" s="1"/>
  <c r="AH26" i="33" s="1"/>
  <c r="AH28" i="33" s="1"/>
  <c r="AH25" i="31"/>
  <c r="AH26" i="31" s="1"/>
  <c r="AH28" i="31" s="1"/>
  <c r="AP19" i="35"/>
  <c r="AP25" i="35" s="1"/>
  <c r="AP26" i="35" s="1"/>
  <c r="AP28" i="35" s="1"/>
  <c r="AP19" i="33"/>
  <c r="AP25" i="33" s="1"/>
  <c r="AP26" i="33" s="1"/>
  <c r="AP28" i="33" s="1"/>
  <c r="AP25" i="31"/>
  <c r="AP26" i="31" s="1"/>
  <c r="AP28" i="31" s="1"/>
  <c r="E19" i="35"/>
  <c r="E25" i="35" s="1"/>
  <c r="E26" i="35" s="1"/>
  <c r="E28" i="35" s="1"/>
  <c r="E19" i="33"/>
  <c r="E25" i="33" s="1"/>
  <c r="E26" i="33" s="1"/>
  <c r="E28" i="33" s="1"/>
  <c r="E25" i="31"/>
  <c r="E26" i="31" s="1"/>
  <c r="E28" i="31" s="1"/>
  <c r="AS89" i="35"/>
  <c r="AS68" i="35" s="1"/>
  <c r="AS89" i="33"/>
  <c r="AS68" i="33" s="1"/>
  <c r="AS68" i="31"/>
  <c r="Q91" i="35"/>
  <c r="Q70" i="35" s="1"/>
  <c r="Q91" i="33"/>
  <c r="Q70" i="33" s="1"/>
  <c r="Q70" i="31"/>
  <c r="Y91" i="35"/>
  <c r="Y70" i="35" s="1"/>
  <c r="Y91" i="33"/>
  <c r="Y70" i="33" s="1"/>
  <c r="Y70" i="31"/>
  <c r="AF91" i="35"/>
  <c r="AF70" i="35" s="1"/>
  <c r="AF91" i="33"/>
  <c r="AF70" i="33" s="1"/>
  <c r="AF70" i="31"/>
  <c r="AJ91" i="35"/>
  <c r="AJ70" i="35" s="1"/>
  <c r="AJ91" i="33"/>
  <c r="AJ70" i="33" s="1"/>
  <c r="AJ70" i="31"/>
  <c r="AN91" i="35"/>
  <c r="AN70" i="35" s="1"/>
  <c r="AN91" i="33"/>
  <c r="AN70" i="33" s="1"/>
  <c r="AN70" i="31"/>
  <c r="AR91" i="35"/>
  <c r="AR70" i="35" s="1"/>
  <c r="AR91" i="33"/>
  <c r="AR70" i="33" s="1"/>
  <c r="AR70" i="31"/>
  <c r="H92" i="35"/>
  <c r="H71" i="35" s="1"/>
  <c r="H92" i="33"/>
  <c r="H71" i="33" s="1"/>
  <c r="H71" i="31"/>
  <c r="L92" i="35"/>
  <c r="L71" i="35" s="1"/>
  <c r="L92" i="33"/>
  <c r="L71" i="33" s="1"/>
  <c r="L71" i="31"/>
  <c r="P92" i="35"/>
  <c r="P71" i="35" s="1"/>
  <c r="P92" i="33"/>
  <c r="P71" i="33" s="1"/>
  <c r="P71" i="31"/>
  <c r="T92" i="35"/>
  <c r="T71" i="35" s="1"/>
  <c r="T92" i="33"/>
  <c r="T71" i="33" s="1"/>
  <c r="T71" i="31"/>
  <c r="X92" i="35"/>
  <c r="X71" i="35" s="1"/>
  <c r="X92" i="33"/>
  <c r="X71" i="33" s="1"/>
  <c r="X71" i="31"/>
  <c r="AB92" i="35"/>
  <c r="AB71" i="35" s="1"/>
  <c r="AB92" i="33"/>
  <c r="AB71" i="33" s="1"/>
  <c r="AB71" i="31"/>
  <c r="AF92" i="35"/>
  <c r="AF71" i="35" s="1"/>
  <c r="AF92" i="33"/>
  <c r="AF71" i="33" s="1"/>
  <c r="AF71" i="31"/>
  <c r="AJ92" i="35"/>
  <c r="AJ71" i="35" s="1"/>
  <c r="AJ92" i="33"/>
  <c r="AJ71" i="33" s="1"/>
  <c r="AJ71" i="31"/>
  <c r="AN92" i="35"/>
  <c r="AN71" i="35" s="1"/>
  <c r="AN92" i="33"/>
  <c r="AN71" i="33" s="1"/>
  <c r="AN71" i="31"/>
  <c r="AR92" i="35"/>
  <c r="AR71" i="35" s="1"/>
  <c r="AR92" i="33"/>
  <c r="AR71" i="33" s="1"/>
  <c r="AR71" i="31"/>
  <c r="AV92" i="35"/>
  <c r="AV71" i="35" s="1"/>
  <c r="AV92" i="33"/>
  <c r="AV71" i="33" s="1"/>
  <c r="AV71" i="31"/>
  <c r="H93" i="35"/>
  <c r="H72" i="35" s="1"/>
  <c r="H93" i="33"/>
  <c r="H72" i="33" s="1"/>
  <c r="H72" i="31"/>
  <c r="L93" i="35"/>
  <c r="L72" i="35" s="1"/>
  <c r="L93" i="33"/>
  <c r="L72" i="33" s="1"/>
  <c r="L72" i="31"/>
  <c r="P93" i="35"/>
  <c r="P72" i="35" s="1"/>
  <c r="P93" i="33"/>
  <c r="P72" i="33" s="1"/>
  <c r="P72" i="31"/>
  <c r="T93" i="35"/>
  <c r="T72" i="35" s="1"/>
  <c r="T93" i="33"/>
  <c r="T72" i="33" s="1"/>
  <c r="T72" i="31"/>
  <c r="X93" i="35"/>
  <c r="X72" i="35" s="1"/>
  <c r="X93" i="33"/>
  <c r="X72" i="33" s="1"/>
  <c r="X72" i="31"/>
  <c r="AB93" i="35"/>
  <c r="AB72" i="35" s="1"/>
  <c r="AB93" i="33"/>
  <c r="AB72" i="33" s="1"/>
  <c r="AB72" i="31"/>
  <c r="AF93" i="35"/>
  <c r="AF72" i="35" s="1"/>
  <c r="AF93" i="33"/>
  <c r="AF72" i="33" s="1"/>
  <c r="AF72" i="31"/>
  <c r="AJ93" i="35"/>
  <c r="AJ72" i="35" s="1"/>
  <c r="AJ93" i="33"/>
  <c r="AJ72" i="33" s="1"/>
  <c r="AJ72" i="31"/>
  <c r="AN93" i="35"/>
  <c r="AN72" i="35" s="1"/>
  <c r="AN93" i="33"/>
  <c r="AN72" i="33" s="1"/>
  <c r="AN72" i="31"/>
  <c r="AR93" i="35"/>
  <c r="AR72" i="35" s="1"/>
  <c r="AR93" i="33"/>
  <c r="AR72" i="33" s="1"/>
  <c r="AR72" i="31"/>
  <c r="AV93" i="35"/>
  <c r="AV72" i="35" s="1"/>
  <c r="AV93" i="33"/>
  <c r="AV72" i="33" s="1"/>
  <c r="AV72" i="31"/>
  <c r="E91" i="35"/>
  <c r="E70" i="35" s="1"/>
  <c r="E91" i="33"/>
  <c r="E70" i="33" s="1"/>
  <c r="E70" i="31"/>
  <c r="G19" i="33"/>
  <c r="G25" i="33" s="1"/>
  <c r="G26" i="33" s="1"/>
  <c r="G28" i="33" s="1"/>
  <c r="G19" i="35"/>
  <c r="G25" i="35" s="1"/>
  <c r="G26" i="35" s="1"/>
  <c r="G28" i="35" s="1"/>
  <c r="G25" i="31"/>
  <c r="G26" i="31" s="1"/>
  <c r="G28" i="31" s="1"/>
  <c r="K19" i="33"/>
  <c r="K25" i="33" s="1"/>
  <c r="K26" i="33" s="1"/>
  <c r="K28" i="33" s="1"/>
  <c r="K19" i="35"/>
  <c r="K25" i="35" s="1"/>
  <c r="K26" i="35" s="1"/>
  <c r="K28" i="35" s="1"/>
  <c r="K25" i="31"/>
  <c r="K26" i="31" s="1"/>
  <c r="K28" i="31" s="1"/>
  <c r="O19" i="33"/>
  <c r="O25" i="33" s="1"/>
  <c r="O26" i="33" s="1"/>
  <c r="O19" i="35"/>
  <c r="O25" i="35" s="1"/>
  <c r="O26" i="35" s="1"/>
  <c r="O28" i="35" s="1"/>
  <c r="O25" i="31"/>
  <c r="O26" i="31" s="1"/>
  <c r="O28" i="31" s="1"/>
  <c r="S19" i="33"/>
  <c r="S25" i="33" s="1"/>
  <c r="S26" i="33" s="1"/>
  <c r="S19" i="35"/>
  <c r="S25" i="35" s="1"/>
  <c r="S26" i="35" s="1"/>
  <c r="S28" i="35" s="1"/>
  <c r="S25" i="31"/>
  <c r="S26" i="31" s="1"/>
  <c r="S28" i="31" s="1"/>
  <c r="W19" i="33"/>
  <c r="W25" i="33" s="1"/>
  <c r="W26" i="33" s="1"/>
  <c r="W19" i="35"/>
  <c r="W25" i="35" s="1"/>
  <c r="W26" i="35" s="1"/>
  <c r="W28" i="35" s="1"/>
  <c r="W25" i="31"/>
  <c r="W26" i="31" s="1"/>
  <c r="W28" i="31" s="1"/>
  <c r="AA19" i="33"/>
  <c r="AA25" i="33" s="1"/>
  <c r="AA26" i="33" s="1"/>
  <c r="AA19" i="35"/>
  <c r="AA25" i="35" s="1"/>
  <c r="AA26" i="35" s="1"/>
  <c r="AA28" i="35" s="1"/>
  <c r="AA25" i="31"/>
  <c r="AA26" i="31" s="1"/>
  <c r="AA28" i="31" s="1"/>
  <c r="AE19" i="33"/>
  <c r="AE25" i="33" s="1"/>
  <c r="AE26" i="33" s="1"/>
  <c r="AE19" i="35"/>
  <c r="AE25" i="35" s="1"/>
  <c r="AE26" i="35" s="1"/>
  <c r="AE28" i="35" s="1"/>
  <c r="AE25" i="31"/>
  <c r="AE26" i="31" s="1"/>
  <c r="AE28" i="31" s="1"/>
  <c r="AM19" i="33"/>
  <c r="AM25" i="33" s="1"/>
  <c r="AM26" i="33" s="1"/>
  <c r="AM28" i="33" s="1"/>
  <c r="AM19" i="35"/>
  <c r="AM25" i="35" s="1"/>
  <c r="AM26" i="35" s="1"/>
  <c r="AM25" i="31"/>
  <c r="AM26" i="31" s="1"/>
  <c r="AM28" i="31" s="1"/>
  <c r="AU19" i="33"/>
  <c r="AU25" i="33" s="1"/>
  <c r="AU26" i="33" s="1"/>
  <c r="AU28" i="33" s="1"/>
  <c r="AU19" i="35"/>
  <c r="AU25" i="35" s="1"/>
  <c r="AU26" i="35" s="1"/>
  <c r="AU25" i="31"/>
  <c r="AU26" i="31" s="1"/>
  <c r="AU28" i="31" s="1"/>
  <c r="H88" i="35"/>
  <c r="H67" i="35" s="1"/>
  <c r="H88" i="33"/>
  <c r="H67" i="33" s="1"/>
  <c r="H67" i="31"/>
  <c r="L88" i="35"/>
  <c r="L67" i="35" s="1"/>
  <c r="L88" i="33"/>
  <c r="L67" i="33" s="1"/>
  <c r="L67" i="31"/>
  <c r="P88" i="35"/>
  <c r="P67" i="35" s="1"/>
  <c r="P88" i="33"/>
  <c r="P67" i="33" s="1"/>
  <c r="P67" i="31"/>
  <c r="T88" i="35"/>
  <c r="T67" i="35" s="1"/>
  <c r="T88" i="33"/>
  <c r="T67" i="33" s="1"/>
  <c r="T67" i="31"/>
  <c r="X88" i="35"/>
  <c r="X67" i="35" s="1"/>
  <c r="X88" i="33"/>
  <c r="X67" i="33" s="1"/>
  <c r="X67" i="31"/>
  <c r="AB88" i="35"/>
  <c r="AB67" i="35" s="1"/>
  <c r="AB88" i="33"/>
  <c r="AB67" i="33" s="1"/>
  <c r="AB67" i="31"/>
  <c r="AF88" i="35"/>
  <c r="AF67" i="35" s="1"/>
  <c r="AF88" i="33"/>
  <c r="AF67" i="33" s="1"/>
  <c r="AF67" i="31"/>
  <c r="AJ88" i="35"/>
  <c r="AJ67" i="35" s="1"/>
  <c r="AJ88" i="33"/>
  <c r="AJ67" i="33" s="1"/>
  <c r="AJ67" i="31"/>
  <c r="AN88" i="35"/>
  <c r="AN67" i="35" s="1"/>
  <c r="AN88" i="33"/>
  <c r="AN67" i="33" s="1"/>
  <c r="AN67" i="31"/>
  <c r="AR88" i="35"/>
  <c r="AR67" i="35" s="1"/>
  <c r="AR88" i="33"/>
  <c r="AR67" i="33" s="1"/>
  <c r="AR67" i="31"/>
  <c r="AV88" i="35"/>
  <c r="AV67" i="35" s="1"/>
  <c r="AV88" i="33"/>
  <c r="AV67" i="33" s="1"/>
  <c r="AV67" i="31"/>
  <c r="H89" i="35"/>
  <c r="H68" i="35" s="1"/>
  <c r="H89" i="33"/>
  <c r="H68" i="33" s="1"/>
  <c r="H68" i="31"/>
  <c r="L89" i="35"/>
  <c r="L68" i="35" s="1"/>
  <c r="L89" i="33"/>
  <c r="L68" i="33" s="1"/>
  <c r="L68" i="31"/>
  <c r="P89" i="35"/>
  <c r="P68" i="35" s="1"/>
  <c r="P89" i="33"/>
  <c r="P68" i="33" s="1"/>
  <c r="P68" i="31"/>
  <c r="T89" i="35"/>
  <c r="T68" i="35" s="1"/>
  <c r="T89" i="33"/>
  <c r="T68" i="33" s="1"/>
  <c r="T68" i="31"/>
  <c r="X89" i="35"/>
  <c r="X68" i="35" s="1"/>
  <c r="X89" i="33"/>
  <c r="X68" i="33" s="1"/>
  <c r="X68" i="31"/>
  <c r="AB89" i="35"/>
  <c r="AB68" i="35" s="1"/>
  <c r="AB89" i="33"/>
  <c r="AB68" i="33" s="1"/>
  <c r="AB68" i="31"/>
  <c r="AF89" i="35"/>
  <c r="AF68" i="35" s="1"/>
  <c r="AF89" i="33"/>
  <c r="AF68" i="33" s="1"/>
  <c r="AF68" i="31"/>
  <c r="AJ89" i="35"/>
  <c r="AJ68" i="35" s="1"/>
  <c r="AJ89" i="33"/>
  <c r="AJ68" i="33" s="1"/>
  <c r="AJ68" i="31"/>
  <c r="AN89" i="35"/>
  <c r="AN68" i="35" s="1"/>
  <c r="AN89" i="33"/>
  <c r="AN68" i="33" s="1"/>
  <c r="AN68" i="31"/>
  <c r="AR89" i="35"/>
  <c r="AR68" i="35" s="1"/>
  <c r="AR89" i="33"/>
  <c r="AR68" i="33" s="1"/>
  <c r="AR68" i="31"/>
  <c r="AV89" i="35"/>
  <c r="AV68" i="35" s="1"/>
  <c r="AV89" i="33"/>
  <c r="AV68" i="33" s="1"/>
  <c r="AV68" i="31"/>
  <c r="H91" i="35"/>
  <c r="H70" i="35" s="1"/>
  <c r="H91" i="33"/>
  <c r="H70" i="33" s="1"/>
  <c r="H70" i="31"/>
  <c r="L91" i="35"/>
  <c r="L70" i="35" s="1"/>
  <c r="L91" i="33"/>
  <c r="L70" i="33" s="1"/>
  <c r="L70" i="31"/>
  <c r="P91" i="35"/>
  <c r="P70" i="35" s="1"/>
  <c r="P91" i="33"/>
  <c r="P70" i="33" s="1"/>
  <c r="P70" i="31"/>
  <c r="T91" i="35"/>
  <c r="T70" i="35" s="1"/>
  <c r="T91" i="33"/>
  <c r="T70" i="33" s="1"/>
  <c r="T70" i="31"/>
  <c r="X91" i="35"/>
  <c r="X70" i="35" s="1"/>
  <c r="X91" i="33"/>
  <c r="X70" i="33" s="1"/>
  <c r="X70" i="31"/>
  <c r="AB91" i="35"/>
  <c r="AB70" i="35" s="1"/>
  <c r="AB91" i="33"/>
  <c r="AB70" i="33" s="1"/>
  <c r="AB70" i="31"/>
  <c r="G88" i="35"/>
  <c r="G67" i="35" s="1"/>
  <c r="G88" i="33"/>
  <c r="G67" i="33" s="1"/>
  <c r="G67" i="31"/>
  <c r="K88" i="35"/>
  <c r="K67" i="35" s="1"/>
  <c r="K88" i="33"/>
  <c r="K67" i="33" s="1"/>
  <c r="K67" i="31"/>
  <c r="O88" i="35"/>
  <c r="O67" i="35" s="1"/>
  <c r="O88" i="33"/>
  <c r="O67" i="33" s="1"/>
  <c r="O67" i="31"/>
  <c r="S88" i="35"/>
  <c r="S67" i="35" s="1"/>
  <c r="S88" i="33"/>
  <c r="S67" i="33" s="1"/>
  <c r="S67" i="31"/>
  <c r="W88" i="35"/>
  <c r="W67" i="35" s="1"/>
  <c r="W88" i="33"/>
  <c r="W67" i="33" s="1"/>
  <c r="W67" i="31"/>
  <c r="AA88" i="35"/>
  <c r="AA67" i="35" s="1"/>
  <c r="AA88" i="33"/>
  <c r="AA67" i="33" s="1"/>
  <c r="AA67" i="31"/>
  <c r="AE88" i="35"/>
  <c r="AE67" i="35" s="1"/>
  <c r="AE88" i="33"/>
  <c r="AE67" i="33" s="1"/>
  <c r="AE67" i="31"/>
  <c r="AI88" i="35"/>
  <c r="AI67" i="35" s="1"/>
  <c r="AI88" i="33"/>
  <c r="AI67" i="33" s="1"/>
  <c r="AI67" i="31"/>
  <c r="AM88" i="35"/>
  <c r="AM67" i="35" s="1"/>
  <c r="AM88" i="33"/>
  <c r="AM67" i="33" s="1"/>
  <c r="AM67" i="31"/>
  <c r="AQ88" i="35"/>
  <c r="AQ67" i="35" s="1"/>
  <c r="AQ88" i="33"/>
  <c r="AQ67" i="33" s="1"/>
  <c r="AQ67" i="31"/>
  <c r="AU88" i="35"/>
  <c r="AU67" i="35" s="1"/>
  <c r="AU88" i="33"/>
  <c r="AU67" i="33" s="1"/>
  <c r="AU67" i="31"/>
  <c r="G89" i="35"/>
  <c r="G68" i="35" s="1"/>
  <c r="G89" i="33"/>
  <c r="G68" i="33" s="1"/>
  <c r="G68" i="31"/>
  <c r="K89" i="35"/>
  <c r="K68" i="35" s="1"/>
  <c r="K89" i="33"/>
  <c r="K68" i="33" s="1"/>
  <c r="K68" i="31"/>
  <c r="O89" i="35"/>
  <c r="O68" i="35" s="1"/>
  <c r="O89" i="33"/>
  <c r="O68" i="33" s="1"/>
  <c r="O68" i="31"/>
  <c r="S89" i="35"/>
  <c r="S68" i="35" s="1"/>
  <c r="S89" i="33"/>
  <c r="S68" i="33" s="1"/>
  <c r="S68" i="31"/>
  <c r="W89" i="35"/>
  <c r="W68" i="35" s="1"/>
  <c r="W89" i="33"/>
  <c r="W68" i="33" s="1"/>
  <c r="W68" i="31"/>
  <c r="AA89" i="35"/>
  <c r="AA68" i="35" s="1"/>
  <c r="AA89" i="33"/>
  <c r="AA68" i="33" s="1"/>
  <c r="AA68" i="31"/>
  <c r="AE89" i="35"/>
  <c r="AE68" i="35" s="1"/>
  <c r="AE89" i="33"/>
  <c r="AE68" i="33" s="1"/>
  <c r="AE68" i="31"/>
  <c r="AI89" i="35"/>
  <c r="AI68" i="35" s="1"/>
  <c r="AI89" i="33"/>
  <c r="AI68" i="33" s="1"/>
  <c r="AI68" i="31"/>
  <c r="AM89" i="35"/>
  <c r="AM68" i="35" s="1"/>
  <c r="AM89" i="33"/>
  <c r="AM68" i="33" s="1"/>
  <c r="AM68" i="31"/>
  <c r="AU89" i="35"/>
  <c r="AU68" i="35" s="1"/>
  <c r="AU89" i="33"/>
  <c r="AU68" i="33" s="1"/>
  <c r="AU68" i="31"/>
  <c r="K91" i="35"/>
  <c r="K70" i="35" s="1"/>
  <c r="K91" i="33"/>
  <c r="K70" i="33" s="1"/>
  <c r="K70" i="31"/>
  <c r="S91" i="35"/>
  <c r="S70" i="35" s="1"/>
  <c r="S91" i="33"/>
  <c r="S70" i="33" s="1"/>
  <c r="S70" i="31"/>
  <c r="AA91" i="35"/>
  <c r="AA70" i="35" s="1"/>
  <c r="AA91" i="33"/>
  <c r="AA70" i="33" s="1"/>
  <c r="AA70" i="31"/>
  <c r="AG91" i="35"/>
  <c r="AG70" i="35" s="1"/>
  <c r="AG91" i="33"/>
  <c r="AG70" i="33" s="1"/>
  <c r="AG70" i="31"/>
  <c r="AK91" i="35"/>
  <c r="AK70" i="35" s="1"/>
  <c r="AK91" i="33"/>
  <c r="AK70" i="33" s="1"/>
  <c r="AK70" i="31"/>
  <c r="AO91" i="35"/>
  <c r="AO70" i="35" s="1"/>
  <c r="AO91" i="33"/>
  <c r="AO70" i="33" s="1"/>
  <c r="AO70" i="31"/>
  <c r="AS91" i="35"/>
  <c r="AS70" i="35" s="1"/>
  <c r="AS91" i="33"/>
  <c r="AS70" i="33" s="1"/>
  <c r="AS70" i="31"/>
  <c r="AW91" i="35"/>
  <c r="AW70" i="35" s="1"/>
  <c r="AW91" i="33"/>
  <c r="AW70" i="33" s="1"/>
  <c r="AW70" i="31"/>
  <c r="I92" i="35"/>
  <c r="I71" i="35" s="1"/>
  <c r="I92" i="33"/>
  <c r="I71" i="33" s="1"/>
  <c r="I71" i="31"/>
  <c r="M92" i="35"/>
  <c r="M71" i="35" s="1"/>
  <c r="M92" i="33"/>
  <c r="M71" i="33" s="1"/>
  <c r="M71" i="31"/>
  <c r="Q92" i="35"/>
  <c r="Q71" i="35" s="1"/>
  <c r="Q92" i="33"/>
  <c r="Q71" i="33" s="1"/>
  <c r="Q71" i="31"/>
  <c r="U92" i="35"/>
  <c r="U71" i="35" s="1"/>
  <c r="U92" i="33"/>
  <c r="U71" i="33" s="1"/>
  <c r="U71" i="31"/>
  <c r="Y92" i="35"/>
  <c r="Y71" i="35" s="1"/>
  <c r="Y92" i="33"/>
  <c r="Y71" i="33" s="1"/>
  <c r="Y71" i="31"/>
  <c r="AC92" i="35"/>
  <c r="AC71" i="35" s="1"/>
  <c r="AC92" i="33"/>
  <c r="AC71" i="33" s="1"/>
  <c r="AC71" i="31"/>
  <c r="AG92" i="35"/>
  <c r="AG71" i="35" s="1"/>
  <c r="AG92" i="33"/>
  <c r="AG71" i="33" s="1"/>
  <c r="AG71" i="31"/>
  <c r="AK92" i="35"/>
  <c r="AK71" i="35" s="1"/>
  <c r="AK92" i="33"/>
  <c r="AK71" i="33" s="1"/>
  <c r="AK71" i="31"/>
  <c r="AO92" i="35"/>
  <c r="AO71" i="35" s="1"/>
  <c r="AO92" i="33"/>
  <c r="AO71" i="33" s="1"/>
  <c r="AO71" i="31"/>
  <c r="AS92" i="35"/>
  <c r="AS71" i="35" s="1"/>
  <c r="AS92" i="33"/>
  <c r="AS71" i="33" s="1"/>
  <c r="AS71" i="31"/>
  <c r="AW92" i="35"/>
  <c r="AW71" i="35" s="1"/>
  <c r="AW92" i="33"/>
  <c r="AW71" i="33" s="1"/>
  <c r="AW71" i="31"/>
  <c r="I93" i="35"/>
  <c r="I72" i="35" s="1"/>
  <c r="I93" i="33"/>
  <c r="I72" i="33" s="1"/>
  <c r="I72" i="31"/>
  <c r="M93" i="35"/>
  <c r="M72" i="35" s="1"/>
  <c r="M93" i="33"/>
  <c r="M72" i="33" s="1"/>
  <c r="M72" i="31"/>
  <c r="Q93" i="35"/>
  <c r="Q72" i="35" s="1"/>
  <c r="Q93" i="33"/>
  <c r="Q72" i="33" s="1"/>
  <c r="Q72" i="31"/>
  <c r="U93" i="35"/>
  <c r="U72" i="35" s="1"/>
  <c r="U93" i="33"/>
  <c r="U72" i="33" s="1"/>
  <c r="U72" i="31"/>
  <c r="Y93" i="35"/>
  <c r="Y72" i="35" s="1"/>
  <c r="Y93" i="33"/>
  <c r="Y72" i="33" s="1"/>
  <c r="Y72" i="31"/>
  <c r="AC93" i="35"/>
  <c r="AC72" i="35" s="1"/>
  <c r="AC93" i="33"/>
  <c r="AC72" i="33" s="1"/>
  <c r="AC72" i="31"/>
  <c r="AG93" i="35"/>
  <c r="AG72" i="35" s="1"/>
  <c r="AG93" i="33"/>
  <c r="AG72" i="33" s="1"/>
  <c r="AG72" i="31"/>
  <c r="AK93" i="35"/>
  <c r="AK72" i="35" s="1"/>
  <c r="AK93" i="33"/>
  <c r="AK72" i="33" s="1"/>
  <c r="AK72" i="31"/>
  <c r="AO93" i="35"/>
  <c r="AO72" i="35" s="1"/>
  <c r="AO93" i="33"/>
  <c r="AO72" i="33" s="1"/>
  <c r="AO72" i="31"/>
  <c r="AS93" i="35"/>
  <c r="AS72" i="35" s="1"/>
  <c r="AS93" i="33"/>
  <c r="AS72" i="33" s="1"/>
  <c r="AS72" i="31"/>
  <c r="AW93" i="35"/>
  <c r="AW72" i="35" s="1"/>
  <c r="AW93" i="33"/>
  <c r="AW72" i="33" s="1"/>
  <c r="AW72" i="31"/>
  <c r="E89" i="35"/>
  <c r="E68" i="35" s="1"/>
  <c r="E89" i="33"/>
  <c r="E68" i="33" s="1"/>
  <c r="E68" i="31"/>
  <c r="H19" i="35"/>
  <c r="H25" i="35" s="1"/>
  <c r="H26" i="35" s="1"/>
  <c r="H28" i="35" s="1"/>
  <c r="H19" i="33"/>
  <c r="H25" i="33" s="1"/>
  <c r="H26" i="33" s="1"/>
  <c r="H28" i="33" s="1"/>
  <c r="H25" i="31"/>
  <c r="H26" i="31" s="1"/>
  <c r="H28" i="31" s="1"/>
  <c r="L19" i="35"/>
  <c r="L25" i="35" s="1"/>
  <c r="L26" i="35" s="1"/>
  <c r="L28" i="35" s="1"/>
  <c r="L19" i="33"/>
  <c r="L25" i="33" s="1"/>
  <c r="L26" i="33" s="1"/>
  <c r="L28" i="33" s="1"/>
  <c r="L25" i="31"/>
  <c r="L26" i="31" s="1"/>
  <c r="L28" i="31" s="1"/>
  <c r="P19" i="35"/>
  <c r="P25" i="35" s="1"/>
  <c r="P26" i="35" s="1"/>
  <c r="P28" i="35" s="1"/>
  <c r="P19" i="33"/>
  <c r="P25" i="33" s="1"/>
  <c r="P26" i="33" s="1"/>
  <c r="P28" i="33" s="1"/>
  <c r="P25" i="31"/>
  <c r="P26" i="31" s="1"/>
  <c r="P28" i="31" s="1"/>
  <c r="T19" i="35"/>
  <c r="T25" i="35" s="1"/>
  <c r="T26" i="35" s="1"/>
  <c r="T28" i="35" s="1"/>
  <c r="T19" i="33"/>
  <c r="T25" i="33" s="1"/>
  <c r="T26" i="33" s="1"/>
  <c r="T28" i="33" s="1"/>
  <c r="T25" i="31"/>
  <c r="T26" i="31" s="1"/>
  <c r="T28" i="31" s="1"/>
  <c r="X19" i="35"/>
  <c r="X25" i="35" s="1"/>
  <c r="X26" i="35" s="1"/>
  <c r="X28" i="35" s="1"/>
  <c r="X19" i="33"/>
  <c r="X25" i="33" s="1"/>
  <c r="X26" i="33" s="1"/>
  <c r="X28" i="33" s="1"/>
  <c r="X25" i="31"/>
  <c r="X26" i="31" s="1"/>
  <c r="X28" i="31" s="1"/>
  <c r="AB19" i="35"/>
  <c r="AB25" i="35" s="1"/>
  <c r="AB26" i="35" s="1"/>
  <c r="AB28" i="35" s="1"/>
  <c r="AB19" i="33"/>
  <c r="AB25" i="33" s="1"/>
  <c r="AB26" i="33" s="1"/>
  <c r="AB28" i="33" s="1"/>
  <c r="AB25" i="31"/>
  <c r="AB26" i="31" s="1"/>
  <c r="AB28" i="31" s="1"/>
  <c r="AF19" i="35"/>
  <c r="AF25" i="35" s="1"/>
  <c r="AF26" i="35" s="1"/>
  <c r="AF28" i="35" s="1"/>
  <c r="AF19" i="33"/>
  <c r="AF25" i="33" s="1"/>
  <c r="AF26" i="33" s="1"/>
  <c r="AF28" i="33" s="1"/>
  <c r="AF25" i="31"/>
  <c r="AF26" i="31" s="1"/>
  <c r="AF28" i="31" s="1"/>
  <c r="AJ19" i="35"/>
  <c r="AJ25" i="35" s="1"/>
  <c r="AJ26" i="35" s="1"/>
  <c r="AJ28" i="35" s="1"/>
  <c r="AJ19" i="33"/>
  <c r="AJ25" i="33" s="1"/>
  <c r="AJ26" i="33" s="1"/>
  <c r="AJ28" i="33" s="1"/>
  <c r="AJ25" i="31"/>
  <c r="AJ26" i="31" s="1"/>
  <c r="AJ28" i="31" s="1"/>
  <c r="AN19" i="35"/>
  <c r="AN25" i="35" s="1"/>
  <c r="AN26" i="35" s="1"/>
  <c r="AN28" i="35" s="1"/>
  <c r="AN19" i="33"/>
  <c r="AN25" i="33" s="1"/>
  <c r="AN26" i="33" s="1"/>
  <c r="AN28" i="33" s="1"/>
  <c r="AN25" i="31"/>
  <c r="AN26" i="31" s="1"/>
  <c r="AN28" i="31" s="1"/>
  <c r="AR19" i="35"/>
  <c r="AR25" i="35" s="1"/>
  <c r="AR26" i="35" s="1"/>
  <c r="AR28" i="35" s="1"/>
  <c r="AR19" i="33"/>
  <c r="AR25" i="33" s="1"/>
  <c r="AR26" i="33" s="1"/>
  <c r="AR28" i="33" s="1"/>
  <c r="AR25" i="31"/>
  <c r="AR26" i="31" s="1"/>
  <c r="AR28" i="31" s="1"/>
  <c r="AV19" i="35"/>
  <c r="AV25" i="35" s="1"/>
  <c r="AV26" i="35" s="1"/>
  <c r="AV28" i="35" s="1"/>
  <c r="AV19" i="33"/>
  <c r="AV25" i="33" s="1"/>
  <c r="AV26" i="33" s="1"/>
  <c r="AV28" i="33" s="1"/>
  <c r="AV25" i="31"/>
  <c r="AV26" i="31" s="1"/>
  <c r="AV28" i="31" s="1"/>
  <c r="AO89" i="35"/>
  <c r="AO68" i="35" s="1"/>
  <c r="AO89" i="33"/>
  <c r="AO68" i="33" s="1"/>
  <c r="AO68" i="31"/>
  <c r="AW89" i="35"/>
  <c r="AW68" i="35" s="1"/>
  <c r="AW89" i="33"/>
  <c r="AW68" i="33" s="1"/>
  <c r="AW68" i="31"/>
  <c r="M91" i="35"/>
  <c r="M70" i="35" s="1"/>
  <c r="M91" i="33"/>
  <c r="M70" i="33" s="1"/>
  <c r="M70" i="31"/>
  <c r="U91" i="35"/>
  <c r="U70" i="35" s="1"/>
  <c r="U91" i="33"/>
  <c r="U70" i="33" s="1"/>
  <c r="U70" i="31"/>
  <c r="AC91" i="35"/>
  <c r="AC70" i="35" s="1"/>
  <c r="AC91" i="33"/>
  <c r="AC70" i="33" s="1"/>
  <c r="AC70" i="31"/>
  <c r="AH91" i="35"/>
  <c r="AH70" i="35" s="1"/>
  <c r="AH91" i="33"/>
  <c r="AH70" i="33" s="1"/>
  <c r="AH70" i="31"/>
  <c r="AL91" i="35"/>
  <c r="AL70" i="35" s="1"/>
  <c r="AL91" i="33"/>
  <c r="AL70" i="33" s="1"/>
  <c r="AL70" i="31"/>
  <c r="AP91" i="35"/>
  <c r="AP70" i="35" s="1"/>
  <c r="AP91" i="33"/>
  <c r="AP70" i="33" s="1"/>
  <c r="AP70" i="31"/>
  <c r="AT91" i="35"/>
  <c r="AT70" i="35" s="1"/>
  <c r="AT91" i="33"/>
  <c r="AT70" i="33" s="1"/>
  <c r="AT70" i="31"/>
  <c r="F92" i="35"/>
  <c r="F71" i="35" s="1"/>
  <c r="F92" i="33"/>
  <c r="F71" i="33" s="1"/>
  <c r="F71" i="31"/>
  <c r="J92" i="35"/>
  <c r="J71" i="35" s="1"/>
  <c r="J92" i="33"/>
  <c r="J71" i="33" s="1"/>
  <c r="J71" i="31"/>
  <c r="N92" i="35"/>
  <c r="N71" i="35" s="1"/>
  <c r="N92" i="33"/>
  <c r="N71" i="33" s="1"/>
  <c r="N71" i="31"/>
  <c r="R92" i="35"/>
  <c r="R71" i="35" s="1"/>
  <c r="R92" i="33"/>
  <c r="R71" i="33" s="1"/>
  <c r="R71" i="31"/>
  <c r="V92" i="35"/>
  <c r="V71" i="35" s="1"/>
  <c r="V92" i="33"/>
  <c r="V71" i="33" s="1"/>
  <c r="V71" i="31"/>
  <c r="Z92" i="35"/>
  <c r="Z71" i="35" s="1"/>
  <c r="Z92" i="33"/>
  <c r="Z71" i="33" s="1"/>
  <c r="Z71" i="31"/>
  <c r="AD92" i="35"/>
  <c r="AD71" i="35" s="1"/>
  <c r="AD92" i="33"/>
  <c r="AD71" i="33" s="1"/>
  <c r="AD71" i="31"/>
  <c r="AH92" i="35"/>
  <c r="AH71" i="35" s="1"/>
  <c r="AH92" i="33"/>
  <c r="AH71" i="33" s="1"/>
  <c r="AH71" i="31"/>
  <c r="AL92" i="35"/>
  <c r="AL71" i="35" s="1"/>
  <c r="AL92" i="33"/>
  <c r="AL71" i="33" s="1"/>
  <c r="AL71" i="31"/>
  <c r="AP92" i="35"/>
  <c r="AP71" i="35" s="1"/>
  <c r="AP92" i="33"/>
  <c r="AP71" i="33" s="1"/>
  <c r="AP71" i="31"/>
  <c r="AT92" i="35"/>
  <c r="AT71" i="35" s="1"/>
  <c r="AT92" i="33"/>
  <c r="AT71" i="33" s="1"/>
  <c r="AT71" i="31"/>
  <c r="F93" i="35"/>
  <c r="F72" i="35" s="1"/>
  <c r="F93" i="33"/>
  <c r="F72" i="33" s="1"/>
  <c r="F72" i="31"/>
  <c r="J93" i="35"/>
  <c r="J72" i="35" s="1"/>
  <c r="J93" i="33"/>
  <c r="J72" i="33" s="1"/>
  <c r="J72" i="31"/>
  <c r="N93" i="35"/>
  <c r="N72" i="35" s="1"/>
  <c r="N93" i="33"/>
  <c r="N72" i="33" s="1"/>
  <c r="N72" i="31"/>
  <c r="R93" i="35"/>
  <c r="R72" i="35" s="1"/>
  <c r="R93" i="33"/>
  <c r="R72" i="33" s="1"/>
  <c r="R72" i="31"/>
  <c r="V93" i="35"/>
  <c r="V72" i="35" s="1"/>
  <c r="V93" i="33"/>
  <c r="V72" i="33" s="1"/>
  <c r="V72" i="31"/>
  <c r="Z93" i="35"/>
  <c r="Z72" i="35" s="1"/>
  <c r="Z93" i="33"/>
  <c r="Z72" i="33" s="1"/>
  <c r="Z72" i="31"/>
  <c r="AD93" i="35"/>
  <c r="AD72" i="35" s="1"/>
  <c r="AD93" i="33"/>
  <c r="AD72" i="33" s="1"/>
  <c r="AD72" i="31"/>
  <c r="AH93" i="35"/>
  <c r="AH72" i="35" s="1"/>
  <c r="AH93" i="33"/>
  <c r="AH72" i="33" s="1"/>
  <c r="AH72" i="31"/>
  <c r="AL93" i="35"/>
  <c r="AL72" i="35" s="1"/>
  <c r="AL93" i="33"/>
  <c r="AL72" i="33" s="1"/>
  <c r="AL72" i="31"/>
  <c r="AP93" i="35"/>
  <c r="AP72" i="35" s="1"/>
  <c r="AP93" i="33"/>
  <c r="AP72" i="33" s="1"/>
  <c r="AP72" i="31"/>
  <c r="AT93" i="35"/>
  <c r="AT72" i="35" s="1"/>
  <c r="AT93" i="33"/>
  <c r="AT72" i="33" s="1"/>
  <c r="AT72" i="31"/>
  <c r="E93" i="35"/>
  <c r="E72" i="35" s="1"/>
  <c r="E93" i="33"/>
  <c r="E72" i="33" s="1"/>
  <c r="E72" i="31"/>
  <c r="E88" i="35"/>
  <c r="E67" i="35" s="1"/>
  <c r="E88" i="33"/>
  <c r="E67" i="33" s="1"/>
  <c r="E67" i="31"/>
  <c r="I19" i="33"/>
  <c r="I25" i="33" s="1"/>
  <c r="I26" i="33" s="1"/>
  <c r="I19" i="35"/>
  <c r="I25" i="35" s="1"/>
  <c r="I26" i="35" s="1"/>
  <c r="I28" i="35" s="1"/>
  <c r="I25" i="31"/>
  <c r="I26" i="31" s="1"/>
  <c r="I28" i="31" s="1"/>
  <c r="M19" i="33"/>
  <c r="M25" i="33" s="1"/>
  <c r="M26" i="33" s="1"/>
  <c r="M19" i="35"/>
  <c r="M25" i="35" s="1"/>
  <c r="M26" i="35" s="1"/>
  <c r="M28" i="35" s="1"/>
  <c r="M25" i="31"/>
  <c r="M26" i="31" s="1"/>
  <c r="M28" i="31" s="1"/>
  <c r="Q19" i="33"/>
  <c r="Q25" i="33" s="1"/>
  <c r="Q26" i="33" s="1"/>
  <c r="Q28" i="33" s="1"/>
  <c r="Q19" i="35"/>
  <c r="Q25" i="35" s="1"/>
  <c r="Q26" i="35" s="1"/>
  <c r="Q25" i="31"/>
  <c r="Q26" i="31" s="1"/>
  <c r="Q28" i="31" s="1"/>
  <c r="U19" i="33"/>
  <c r="U25" i="33" s="1"/>
  <c r="U26" i="33" s="1"/>
  <c r="U28" i="33" s="1"/>
  <c r="U19" i="35"/>
  <c r="U25" i="35" s="1"/>
  <c r="U26" i="35" s="1"/>
  <c r="U28" i="35" s="1"/>
  <c r="U25" i="31"/>
  <c r="U26" i="31" s="1"/>
  <c r="U28" i="31" s="1"/>
  <c r="Y19" i="33"/>
  <c r="Y25" i="33" s="1"/>
  <c r="Y26" i="33" s="1"/>
  <c r="Y28" i="33" s="1"/>
  <c r="Y19" i="35"/>
  <c r="Y25" i="35" s="1"/>
  <c r="Y26" i="35" s="1"/>
  <c r="Y25" i="31"/>
  <c r="Y26" i="31" s="1"/>
  <c r="Y28" i="31" s="1"/>
  <c r="AC19" i="33"/>
  <c r="AC25" i="33" s="1"/>
  <c r="AC26" i="33" s="1"/>
  <c r="AC28" i="33" s="1"/>
  <c r="AC19" i="35"/>
  <c r="AC25" i="35" s="1"/>
  <c r="AC26" i="35" s="1"/>
  <c r="AC25" i="31"/>
  <c r="AC26" i="31" s="1"/>
  <c r="AC28" i="31" s="1"/>
  <c r="AG19" i="33"/>
  <c r="AG25" i="33" s="1"/>
  <c r="AG26" i="33" s="1"/>
  <c r="AG19" i="35"/>
  <c r="AG25" i="35" s="1"/>
  <c r="AG26" i="35" s="1"/>
  <c r="AG28" i="35" s="1"/>
  <c r="AG25" i="31"/>
  <c r="AG26" i="31" s="1"/>
  <c r="AG28" i="31" s="1"/>
  <c r="AK19" i="33"/>
  <c r="AK25" i="33" s="1"/>
  <c r="AK26" i="33" s="1"/>
  <c r="AK19" i="35"/>
  <c r="AK25" i="35" s="1"/>
  <c r="AK26" i="35" s="1"/>
  <c r="AK28" i="35" s="1"/>
  <c r="AK25" i="31"/>
  <c r="AK26" i="31" s="1"/>
  <c r="AO19" i="33"/>
  <c r="AO25" i="33" s="1"/>
  <c r="AO26" i="33" s="1"/>
  <c r="AO19" i="35"/>
  <c r="AO25" i="35" s="1"/>
  <c r="AO26" i="35" s="1"/>
  <c r="AO28" i="35" s="1"/>
  <c r="AO25" i="31"/>
  <c r="AO26" i="31" s="1"/>
  <c r="AS19" i="33"/>
  <c r="AS25" i="33" s="1"/>
  <c r="AS26" i="33" s="1"/>
  <c r="AS19" i="35"/>
  <c r="AS25" i="35" s="1"/>
  <c r="AS26" i="35" s="1"/>
  <c r="AS28" i="35" s="1"/>
  <c r="AS25" i="31"/>
  <c r="AS26" i="31" s="1"/>
  <c r="AW19" i="33"/>
  <c r="AW25" i="33" s="1"/>
  <c r="AW26" i="33" s="1"/>
  <c r="AW19" i="35"/>
  <c r="AW25" i="35" s="1"/>
  <c r="AW26" i="35" s="1"/>
  <c r="AW28" i="35" s="1"/>
  <c r="AW25" i="31"/>
  <c r="AW26" i="31" s="1"/>
  <c r="AI19" i="33"/>
  <c r="AI25" i="33" s="1"/>
  <c r="AI26" i="33" s="1"/>
  <c r="AI28" i="33" s="1"/>
  <c r="AI19" i="35"/>
  <c r="AI25" i="35" s="1"/>
  <c r="AI26" i="35" s="1"/>
  <c r="AI25" i="31"/>
  <c r="AI26" i="31" s="1"/>
  <c r="AI28" i="31" s="1"/>
  <c r="AQ19" i="33"/>
  <c r="AQ25" i="33" s="1"/>
  <c r="AQ26" i="33" s="1"/>
  <c r="AQ28" i="33" s="1"/>
  <c r="AQ19" i="35"/>
  <c r="AQ25" i="35" s="1"/>
  <c r="AQ26" i="35" s="1"/>
  <c r="AQ25" i="31"/>
  <c r="AQ26" i="31" s="1"/>
  <c r="AQ28" i="31" s="1"/>
  <c r="AQ76" i="33" l="1"/>
  <c r="AQ76" i="35"/>
  <c r="AQ76" i="31"/>
  <c r="AM76" i="31"/>
  <c r="AM76" i="35"/>
  <c r="AI76" i="33"/>
  <c r="AE76" i="31"/>
  <c r="AE76" i="35"/>
  <c r="W76" i="31"/>
  <c r="W76" i="35"/>
  <c r="S76" i="33"/>
  <c r="O76" i="31"/>
  <c r="O76" i="35"/>
  <c r="G76" i="31"/>
  <c r="G76" i="35"/>
  <c r="AV76" i="31"/>
  <c r="AV76" i="35"/>
  <c r="AR76" i="33"/>
  <c r="AN76" i="31"/>
  <c r="AN76" i="35"/>
  <c r="AJ76" i="33"/>
  <c r="AF76" i="31"/>
  <c r="AF76" i="35"/>
  <c r="E76" i="33"/>
  <c r="AQ29" i="31"/>
  <c r="AI28" i="35"/>
  <c r="AI29" i="35" s="1"/>
  <c r="AW28" i="33"/>
  <c r="AW29" i="33" s="1"/>
  <c r="AO28" i="31"/>
  <c r="AO29" i="31" s="1"/>
  <c r="AK29" i="35"/>
  <c r="AG28" i="33"/>
  <c r="AG29" i="33" s="1"/>
  <c r="Y29" i="31"/>
  <c r="BB50" i="31"/>
  <c r="AX50" i="31"/>
  <c r="AT50" i="31"/>
  <c r="AP50" i="31"/>
  <c r="AL50" i="31"/>
  <c r="AH50" i="31"/>
  <c r="AD50" i="31"/>
  <c r="Z50" i="31"/>
  <c r="BA50" i="31"/>
  <c r="AW50" i="31"/>
  <c r="AS50" i="31"/>
  <c r="AO50" i="31"/>
  <c r="AK50" i="31"/>
  <c r="AG50" i="31"/>
  <c r="AC50" i="31"/>
  <c r="BD50" i="31"/>
  <c r="AZ50" i="31"/>
  <c r="AV50" i="31"/>
  <c r="AR50" i="31"/>
  <c r="AN50" i="31"/>
  <c r="AJ50" i="31"/>
  <c r="AF50" i="31"/>
  <c r="AB50" i="31"/>
  <c r="BC50" i="31"/>
  <c r="AY50" i="31"/>
  <c r="AU50" i="31"/>
  <c r="AQ50" i="31"/>
  <c r="AM50" i="31"/>
  <c r="AI50" i="31"/>
  <c r="AE50" i="31"/>
  <c r="AA50" i="31"/>
  <c r="U29" i="35"/>
  <c r="BC46" i="35"/>
  <c r="AY46" i="35"/>
  <c r="AU46" i="35"/>
  <c r="AQ46" i="35"/>
  <c r="AM46" i="35"/>
  <c r="AI46" i="35"/>
  <c r="AE46" i="35"/>
  <c r="AA46" i="35"/>
  <c r="W46" i="35"/>
  <c r="BB46" i="35"/>
  <c r="AX46" i="35"/>
  <c r="AT46" i="35"/>
  <c r="AP46" i="35"/>
  <c r="AL46" i="35"/>
  <c r="AH46" i="35"/>
  <c r="AD46" i="35"/>
  <c r="Z46" i="35"/>
  <c r="V46" i="35"/>
  <c r="BA46" i="35"/>
  <c r="AW46" i="35"/>
  <c r="AS46" i="35"/>
  <c r="AO46" i="35"/>
  <c r="AK46" i="35"/>
  <c r="AG46" i="35"/>
  <c r="AC46" i="35"/>
  <c r="Y46" i="35"/>
  <c r="BD46" i="35"/>
  <c r="AZ46" i="35"/>
  <c r="AV46" i="35"/>
  <c r="AR46" i="35"/>
  <c r="AN46" i="35"/>
  <c r="AJ46" i="35"/>
  <c r="AF46" i="35"/>
  <c r="AB46" i="35"/>
  <c r="X46" i="35"/>
  <c r="Q29" i="33"/>
  <c r="BB42" i="33"/>
  <c r="AX42" i="33"/>
  <c r="AT42" i="33"/>
  <c r="AP42" i="33"/>
  <c r="AL42" i="33"/>
  <c r="BA42" i="33"/>
  <c r="AW42" i="33"/>
  <c r="AS42" i="33"/>
  <c r="AO42" i="33"/>
  <c r="AK42" i="33"/>
  <c r="AG42" i="33"/>
  <c r="AC42" i="33"/>
  <c r="AD42" i="33"/>
  <c r="Y42" i="33"/>
  <c r="U42" i="33"/>
  <c r="AJ42" i="33"/>
  <c r="AB42" i="33"/>
  <c r="X42" i="33"/>
  <c r="T42" i="33"/>
  <c r="BD42" i="33"/>
  <c r="AZ42" i="33"/>
  <c r="AV42" i="33"/>
  <c r="AR42" i="33"/>
  <c r="AN42" i="33"/>
  <c r="BC42" i="33"/>
  <c r="AY42" i="33"/>
  <c r="AU42" i="33"/>
  <c r="AQ42" i="33"/>
  <c r="AM42" i="33"/>
  <c r="AI42" i="33"/>
  <c r="AE42" i="33"/>
  <c r="AH42" i="33"/>
  <c r="AA42" i="33"/>
  <c r="W42" i="33"/>
  <c r="S42" i="33"/>
  <c r="AF42" i="33"/>
  <c r="Z42" i="33"/>
  <c r="V42" i="33"/>
  <c r="R42" i="33"/>
  <c r="AQ28" i="35"/>
  <c r="AQ29" i="35" s="1"/>
  <c r="AI29" i="31"/>
  <c r="AI29" i="33"/>
  <c r="AW29" i="35"/>
  <c r="AS28" i="31"/>
  <c r="AS29" i="31" s="1"/>
  <c r="AS28" i="33"/>
  <c r="AS29" i="33" s="1"/>
  <c r="AO29" i="35"/>
  <c r="AK28" i="31"/>
  <c r="AK29" i="31" s="1"/>
  <c r="AK28" i="33"/>
  <c r="AK29" i="33" s="1"/>
  <c r="AG29" i="35"/>
  <c r="BD58" i="35"/>
  <c r="AZ58" i="35"/>
  <c r="AV58" i="35"/>
  <c r="AR58" i="35"/>
  <c r="AN58" i="35"/>
  <c r="AJ58" i="35"/>
  <c r="BC58" i="35"/>
  <c r="AY58" i="35"/>
  <c r="AU58" i="35"/>
  <c r="AQ58" i="35"/>
  <c r="AM58" i="35"/>
  <c r="AI58" i="35"/>
  <c r="BB58" i="35"/>
  <c r="AX58" i="35"/>
  <c r="AT58" i="35"/>
  <c r="AP58" i="35"/>
  <c r="AL58" i="35"/>
  <c r="AH58" i="35"/>
  <c r="BA58" i="35"/>
  <c r="AW58" i="35"/>
  <c r="AS58" i="35"/>
  <c r="AO58" i="35"/>
  <c r="AK58" i="35"/>
  <c r="AC29" i="31"/>
  <c r="BB54" i="31"/>
  <c r="AX54" i="31"/>
  <c r="AT54" i="31"/>
  <c r="AP54" i="31"/>
  <c r="AL54" i="31"/>
  <c r="AH54" i="31"/>
  <c r="AD54" i="31"/>
  <c r="BA54" i="31"/>
  <c r="AW54" i="31"/>
  <c r="AS54" i="31"/>
  <c r="AO54" i="31"/>
  <c r="AK54" i="31"/>
  <c r="AG54" i="31"/>
  <c r="BD54" i="31"/>
  <c r="AZ54" i="31"/>
  <c r="AV54" i="31"/>
  <c r="AR54" i="31"/>
  <c r="AN54" i="31"/>
  <c r="AJ54" i="31"/>
  <c r="AF54" i="31"/>
  <c r="BC54" i="31"/>
  <c r="AY54" i="31"/>
  <c r="AU54" i="31"/>
  <c r="AQ54" i="31"/>
  <c r="AM54" i="31"/>
  <c r="AI54" i="31"/>
  <c r="AE54" i="31"/>
  <c r="AC29" i="33"/>
  <c r="BC54" i="33"/>
  <c r="AY54" i="33"/>
  <c r="AU54" i="33"/>
  <c r="AQ54" i="33"/>
  <c r="AM54" i="33"/>
  <c r="AI54" i="33"/>
  <c r="AE54" i="33"/>
  <c r="BB54" i="33"/>
  <c r="AX54" i="33"/>
  <c r="AT54" i="33"/>
  <c r="AP54" i="33"/>
  <c r="AL54" i="33"/>
  <c r="AH54" i="33"/>
  <c r="AD54" i="33"/>
  <c r="BA54" i="33"/>
  <c r="AW54" i="33"/>
  <c r="AS54" i="33"/>
  <c r="AO54" i="33"/>
  <c r="AK54" i="33"/>
  <c r="AG54" i="33"/>
  <c r="BD54" i="33"/>
  <c r="AZ54" i="33"/>
  <c r="AV54" i="33"/>
  <c r="AR54" i="33"/>
  <c r="AN54" i="33"/>
  <c r="AJ54" i="33"/>
  <c r="AF54" i="33"/>
  <c r="Y28" i="35"/>
  <c r="Y29" i="35" s="1"/>
  <c r="U29" i="31"/>
  <c r="BB46" i="31"/>
  <c r="AX46" i="31"/>
  <c r="AT46" i="31"/>
  <c r="AP46" i="31"/>
  <c r="AL46" i="31"/>
  <c r="AH46" i="31"/>
  <c r="AD46" i="31"/>
  <c r="Z46" i="31"/>
  <c r="V46" i="31"/>
  <c r="BA46" i="31"/>
  <c r="AW46" i="31"/>
  <c r="AS46" i="31"/>
  <c r="AO46" i="31"/>
  <c r="AK46" i="31"/>
  <c r="AG46" i="31"/>
  <c r="AC46" i="31"/>
  <c r="Y46" i="31"/>
  <c r="BD46" i="31"/>
  <c r="AZ46" i="31"/>
  <c r="AV46" i="31"/>
  <c r="AR46" i="31"/>
  <c r="AN46" i="31"/>
  <c r="AJ46" i="31"/>
  <c r="AF46" i="31"/>
  <c r="AB46" i="31"/>
  <c r="X46" i="31"/>
  <c r="BC46" i="31"/>
  <c r="AY46" i="31"/>
  <c r="AU46" i="31"/>
  <c r="AQ46" i="31"/>
  <c r="AM46" i="31"/>
  <c r="AI46" i="31"/>
  <c r="AE46" i="31"/>
  <c r="AA46" i="31"/>
  <c r="W46" i="31"/>
  <c r="U29" i="33"/>
  <c r="BD46" i="33"/>
  <c r="AZ46" i="33"/>
  <c r="AV46" i="33"/>
  <c r="AR46" i="33"/>
  <c r="AN46" i="33"/>
  <c r="AJ46" i="33"/>
  <c r="AF46" i="33"/>
  <c r="AB46" i="33"/>
  <c r="X46" i="33"/>
  <c r="BC46" i="33"/>
  <c r="AY46" i="33"/>
  <c r="AU46" i="33"/>
  <c r="AQ46" i="33"/>
  <c r="AM46" i="33"/>
  <c r="AI46" i="33"/>
  <c r="AE46" i="33"/>
  <c r="AA46" i="33"/>
  <c r="W46" i="33"/>
  <c r="BB46" i="33"/>
  <c r="AX46" i="33"/>
  <c r="AT46" i="33"/>
  <c r="AP46" i="33"/>
  <c r="AL46" i="33"/>
  <c r="AH46" i="33"/>
  <c r="AD46" i="33"/>
  <c r="Z46" i="33"/>
  <c r="V46" i="33"/>
  <c r="BA46" i="33"/>
  <c r="AW46" i="33"/>
  <c r="AS46" i="33"/>
  <c r="AO46" i="33"/>
  <c r="AK46" i="33"/>
  <c r="AG46" i="33"/>
  <c r="AC46" i="33"/>
  <c r="Y46" i="33"/>
  <c r="Q28" i="35"/>
  <c r="Q29" i="35" s="1"/>
  <c r="M29" i="31"/>
  <c r="BA38" i="31"/>
  <c r="AW38" i="31"/>
  <c r="AS38" i="31"/>
  <c r="AO38" i="31"/>
  <c r="AK38" i="31"/>
  <c r="AG38" i="31"/>
  <c r="AC38" i="31"/>
  <c r="Y38" i="31"/>
  <c r="U38" i="31"/>
  <c r="Q38" i="31"/>
  <c r="BD38" i="31"/>
  <c r="AZ38" i="31"/>
  <c r="AV38" i="31"/>
  <c r="AR38" i="31"/>
  <c r="AN38" i="31"/>
  <c r="AJ38" i="31"/>
  <c r="AF38" i="31"/>
  <c r="AB38" i="31"/>
  <c r="X38" i="31"/>
  <c r="T38" i="31"/>
  <c r="P38" i="31"/>
  <c r="BC38" i="31"/>
  <c r="AY38" i="31"/>
  <c r="AU38" i="31"/>
  <c r="AQ38" i="31"/>
  <c r="AM38" i="31"/>
  <c r="AI38" i="31"/>
  <c r="AE38" i="31"/>
  <c r="AA38" i="31"/>
  <c r="W38" i="31"/>
  <c r="S38" i="31"/>
  <c r="O38" i="31"/>
  <c r="BB38" i="31"/>
  <c r="AX38" i="31"/>
  <c r="AT38" i="31"/>
  <c r="AP38" i="31"/>
  <c r="AL38" i="31"/>
  <c r="AH38" i="31"/>
  <c r="AD38" i="31"/>
  <c r="Z38" i="31"/>
  <c r="V38" i="31"/>
  <c r="R38" i="31"/>
  <c r="N38" i="31"/>
  <c r="M28" i="33"/>
  <c r="M29" i="33" s="1"/>
  <c r="I29" i="35"/>
  <c r="AZ34" i="35"/>
  <c r="AV34" i="35"/>
  <c r="AR34" i="35"/>
  <c r="AN34" i="35"/>
  <c r="AJ34" i="35"/>
  <c r="AF34" i="35"/>
  <c r="AB34" i="35"/>
  <c r="X34" i="35"/>
  <c r="T34" i="35"/>
  <c r="P34" i="35"/>
  <c r="L34" i="35"/>
  <c r="BA34" i="35"/>
  <c r="AW34" i="35"/>
  <c r="AS34" i="35"/>
  <c r="AO34" i="35"/>
  <c r="AK34" i="35"/>
  <c r="AG34" i="35"/>
  <c r="AC34" i="35"/>
  <c r="Y34" i="35"/>
  <c r="U34" i="35"/>
  <c r="Q34" i="35"/>
  <c r="M34" i="35"/>
  <c r="BB34" i="35"/>
  <c r="AX34" i="35"/>
  <c r="AT34" i="35"/>
  <c r="AP34" i="35"/>
  <c r="AL34" i="35"/>
  <c r="AH34" i="35"/>
  <c r="AD34" i="35"/>
  <c r="Z34" i="35"/>
  <c r="V34" i="35"/>
  <c r="R34" i="35"/>
  <c r="N34" i="35"/>
  <c r="J34" i="35"/>
  <c r="AY34" i="35"/>
  <c r="AU34" i="35"/>
  <c r="AQ34" i="35"/>
  <c r="AM34" i="35"/>
  <c r="AI34" i="35"/>
  <c r="AE34" i="35"/>
  <c r="AA34" i="35"/>
  <c r="W34" i="35"/>
  <c r="S34" i="35"/>
  <c r="O34" i="35"/>
  <c r="K34" i="35"/>
  <c r="E76" i="31"/>
  <c r="E76" i="35"/>
  <c r="AV29" i="33"/>
  <c r="AR29" i="31"/>
  <c r="AR29" i="35"/>
  <c r="AN29" i="33"/>
  <c r="AJ29" i="31"/>
  <c r="AJ29" i="35"/>
  <c r="AF29" i="33"/>
  <c r="BB57" i="33"/>
  <c r="AX57" i="33"/>
  <c r="AT57" i="33"/>
  <c r="AP57" i="33"/>
  <c r="AL57" i="33"/>
  <c r="AH57" i="33"/>
  <c r="BA57" i="33"/>
  <c r="AW57" i="33"/>
  <c r="AS57" i="33"/>
  <c r="AO57" i="33"/>
  <c r="AK57" i="33"/>
  <c r="AG57" i="33"/>
  <c r="BD57" i="33"/>
  <c r="AZ57" i="33"/>
  <c r="AV57" i="33"/>
  <c r="AR57" i="33"/>
  <c r="AN57" i="33"/>
  <c r="AJ57" i="33"/>
  <c r="BC57" i="33"/>
  <c r="AY57" i="33"/>
  <c r="AU57" i="33"/>
  <c r="AQ57" i="33"/>
  <c r="AM57" i="33"/>
  <c r="AI57" i="33"/>
  <c r="AB29" i="31"/>
  <c r="BA53" i="31"/>
  <c r="AW53" i="31"/>
  <c r="AS53" i="31"/>
  <c r="AO53" i="31"/>
  <c r="AK53" i="31"/>
  <c r="AG53" i="31"/>
  <c r="AC53" i="31"/>
  <c r="BB53" i="31"/>
  <c r="AX53" i="31"/>
  <c r="AT53" i="31"/>
  <c r="AP53" i="31"/>
  <c r="AL53" i="31"/>
  <c r="AH53" i="31"/>
  <c r="AD53" i="31"/>
  <c r="BC53" i="31"/>
  <c r="AY53" i="31"/>
  <c r="AU53" i="31"/>
  <c r="AQ53" i="31"/>
  <c r="AM53" i="31"/>
  <c r="AI53" i="31"/>
  <c r="AE53" i="31"/>
  <c r="BD53" i="31"/>
  <c r="AZ53" i="31"/>
  <c r="AV53" i="31"/>
  <c r="AR53" i="31"/>
  <c r="AN53" i="31"/>
  <c r="AJ53" i="31"/>
  <c r="AF53" i="31"/>
  <c r="AB29" i="35"/>
  <c r="BC53" i="35"/>
  <c r="AU53" i="35"/>
  <c r="AM53" i="35"/>
  <c r="AE53" i="35"/>
  <c r="AZ53" i="35"/>
  <c r="AR53" i="35"/>
  <c r="AJ53" i="35"/>
  <c r="BA53" i="35"/>
  <c r="AS53" i="35"/>
  <c r="AK53" i="35"/>
  <c r="AC53" i="35"/>
  <c r="AX53" i="35"/>
  <c r="AP53" i="35"/>
  <c r="AH53" i="35"/>
  <c r="AY53" i="35"/>
  <c r="AQ53" i="35"/>
  <c r="AI53" i="35"/>
  <c r="BD53" i="35"/>
  <c r="AV53" i="35"/>
  <c r="AN53" i="35"/>
  <c r="AF53" i="35"/>
  <c r="AW53" i="35"/>
  <c r="AO53" i="35"/>
  <c r="AG53" i="35"/>
  <c r="BB53" i="35"/>
  <c r="AT53" i="35"/>
  <c r="AL53" i="35"/>
  <c r="AD53" i="35"/>
  <c r="X29" i="33"/>
  <c r="BA49" i="33"/>
  <c r="AW49" i="33"/>
  <c r="AS49" i="33"/>
  <c r="AO49" i="33"/>
  <c r="AK49" i="33"/>
  <c r="AG49" i="33"/>
  <c r="AC49" i="33"/>
  <c r="Y49" i="33"/>
  <c r="BB49" i="33"/>
  <c r="AX49" i="33"/>
  <c r="AT49" i="33"/>
  <c r="AP49" i="33"/>
  <c r="AL49" i="33"/>
  <c r="AH49" i="33"/>
  <c r="AD49" i="33"/>
  <c r="Z49" i="33"/>
  <c r="BC49" i="33"/>
  <c r="AY49" i="33"/>
  <c r="AU49" i="33"/>
  <c r="AQ49" i="33"/>
  <c r="AM49" i="33"/>
  <c r="AI49" i="33"/>
  <c r="AE49" i="33"/>
  <c r="AA49" i="33"/>
  <c r="BD49" i="33"/>
  <c r="AZ49" i="33"/>
  <c r="AV49" i="33"/>
  <c r="AR49" i="33"/>
  <c r="AN49" i="33"/>
  <c r="AJ49" i="33"/>
  <c r="AF49" i="33"/>
  <c r="AB49" i="33"/>
  <c r="T29" i="31"/>
  <c r="BC45" i="31"/>
  <c r="AY45" i="31"/>
  <c r="AU45" i="31"/>
  <c r="AQ45" i="31"/>
  <c r="AM45" i="31"/>
  <c r="AI45" i="31"/>
  <c r="AE45" i="31"/>
  <c r="AA45" i="31"/>
  <c r="W45" i="31"/>
  <c r="BD45" i="31"/>
  <c r="AZ45" i="31"/>
  <c r="AV45" i="31"/>
  <c r="AR45" i="31"/>
  <c r="AN45" i="31"/>
  <c r="AJ45" i="31"/>
  <c r="AF45" i="31"/>
  <c r="AB45" i="31"/>
  <c r="X45" i="31"/>
  <c r="BA45" i="31"/>
  <c r="AW45" i="31"/>
  <c r="AS45" i="31"/>
  <c r="AO45" i="31"/>
  <c r="AK45" i="31"/>
  <c r="AG45" i="31"/>
  <c r="AC45" i="31"/>
  <c r="Y45" i="31"/>
  <c r="U45" i="31"/>
  <c r="BB45" i="31"/>
  <c r="AX45" i="31"/>
  <c r="AT45" i="31"/>
  <c r="AP45" i="31"/>
  <c r="AL45" i="31"/>
  <c r="AH45" i="31"/>
  <c r="AD45" i="31"/>
  <c r="Z45" i="31"/>
  <c r="V45" i="31"/>
  <c r="T29" i="35"/>
  <c r="BD45" i="35"/>
  <c r="AV45" i="35"/>
  <c r="AN45" i="35"/>
  <c r="AF45" i="35"/>
  <c r="X45" i="35"/>
  <c r="AY45" i="35"/>
  <c r="AQ45" i="35"/>
  <c r="AI45" i="35"/>
  <c r="AA45" i="35"/>
  <c r="BB45" i="35"/>
  <c r="AL45" i="35"/>
  <c r="V45" i="35"/>
  <c r="AO45" i="35"/>
  <c r="Y45" i="35"/>
  <c r="AP45" i="35"/>
  <c r="Z45" i="35"/>
  <c r="AS45" i="35"/>
  <c r="AC45" i="35"/>
  <c r="AZ45" i="35"/>
  <c r="AR45" i="35"/>
  <c r="AJ45" i="35"/>
  <c r="AB45" i="35"/>
  <c r="BC45" i="35"/>
  <c r="AU45" i="35"/>
  <c r="AM45" i="35"/>
  <c r="AE45" i="35"/>
  <c r="W45" i="35"/>
  <c r="AT45" i="35"/>
  <c r="AD45" i="35"/>
  <c r="AW45" i="35"/>
  <c r="AG45" i="35"/>
  <c r="AX45" i="35"/>
  <c r="AH45" i="35"/>
  <c r="BA45" i="35"/>
  <c r="AK45" i="35"/>
  <c r="U45" i="35"/>
  <c r="P29" i="33"/>
  <c r="BB41" i="33"/>
  <c r="AX41" i="33"/>
  <c r="AT41" i="33"/>
  <c r="AP41" i="33"/>
  <c r="AL41" i="33"/>
  <c r="AH41" i="33"/>
  <c r="AD41" i="33"/>
  <c r="Z41" i="33"/>
  <c r="V41" i="33"/>
  <c r="R41" i="33"/>
  <c r="BA41" i="33"/>
  <c r="AW41" i="33"/>
  <c r="AS41" i="33"/>
  <c r="AO41" i="33"/>
  <c r="AK41" i="33"/>
  <c r="AG41" i="33"/>
  <c r="AC41" i="33"/>
  <c r="Y41" i="33"/>
  <c r="U41" i="33"/>
  <c r="Q41" i="33"/>
  <c r="BD41" i="33"/>
  <c r="AZ41" i="33"/>
  <c r="AV41" i="33"/>
  <c r="AR41" i="33"/>
  <c r="AN41" i="33"/>
  <c r="AJ41" i="33"/>
  <c r="AF41" i="33"/>
  <c r="AB41" i="33"/>
  <c r="X41" i="33"/>
  <c r="T41" i="33"/>
  <c r="BC41" i="33"/>
  <c r="AY41" i="33"/>
  <c r="AU41" i="33"/>
  <c r="AQ41" i="33"/>
  <c r="AM41" i="33"/>
  <c r="AI41" i="33"/>
  <c r="AE41" i="33"/>
  <c r="AA41" i="33"/>
  <c r="W41" i="33"/>
  <c r="S41" i="33"/>
  <c r="L29" i="31"/>
  <c r="BD37" i="31"/>
  <c r="AZ37" i="31"/>
  <c r="AV37" i="31"/>
  <c r="AR37" i="31"/>
  <c r="AN37" i="31"/>
  <c r="AJ37" i="31"/>
  <c r="AF37" i="31"/>
  <c r="AB37" i="31"/>
  <c r="X37" i="31"/>
  <c r="T37" i="31"/>
  <c r="P37" i="31"/>
  <c r="BC37" i="31"/>
  <c r="AY37" i="31"/>
  <c r="AU37" i="31"/>
  <c r="AQ37" i="31"/>
  <c r="AM37" i="31"/>
  <c r="AI37" i="31"/>
  <c r="AE37" i="31"/>
  <c r="AA37" i="31"/>
  <c r="W37" i="31"/>
  <c r="S37" i="31"/>
  <c r="O37" i="31"/>
  <c r="BB37" i="31"/>
  <c r="AX37" i="31"/>
  <c r="AT37" i="31"/>
  <c r="AP37" i="31"/>
  <c r="AL37" i="31"/>
  <c r="AH37" i="31"/>
  <c r="AD37" i="31"/>
  <c r="Z37" i="31"/>
  <c r="V37" i="31"/>
  <c r="R37" i="31"/>
  <c r="N37" i="31"/>
  <c r="BA37" i="31"/>
  <c r="AW37" i="31"/>
  <c r="AS37" i="31"/>
  <c r="AO37" i="31"/>
  <c r="AK37" i="31"/>
  <c r="AG37" i="31"/>
  <c r="AC37" i="31"/>
  <c r="Y37" i="31"/>
  <c r="U37" i="31"/>
  <c r="Q37" i="31"/>
  <c r="M37" i="31"/>
  <c r="L29" i="35"/>
  <c r="BB37" i="35"/>
  <c r="AT37" i="35"/>
  <c r="AL37" i="35"/>
  <c r="AD37" i="35"/>
  <c r="V37" i="35"/>
  <c r="N37" i="35"/>
  <c r="AW37" i="35"/>
  <c r="AO37" i="35"/>
  <c r="AG37" i="35"/>
  <c r="Y37" i="35"/>
  <c r="Q37" i="35"/>
  <c r="BD37" i="35"/>
  <c r="AV37" i="35"/>
  <c r="AN37" i="35"/>
  <c r="AF37" i="35"/>
  <c r="X37" i="35"/>
  <c r="P37" i="35"/>
  <c r="AY37" i="35"/>
  <c r="AQ37" i="35"/>
  <c r="AI37" i="35"/>
  <c r="AA37" i="35"/>
  <c r="S37" i="35"/>
  <c r="AX37" i="35"/>
  <c r="AP37" i="35"/>
  <c r="AH37" i="35"/>
  <c r="Z37" i="35"/>
  <c r="R37" i="35"/>
  <c r="BA37" i="35"/>
  <c r="AS37" i="35"/>
  <c r="AK37" i="35"/>
  <c r="AC37" i="35"/>
  <c r="U37" i="35"/>
  <c r="M37" i="35"/>
  <c r="AZ37" i="35"/>
  <c r="AR37" i="35"/>
  <c r="AJ37" i="35"/>
  <c r="AB37" i="35"/>
  <c r="T37" i="35"/>
  <c r="BC37" i="35"/>
  <c r="AU37" i="35"/>
  <c r="AM37" i="35"/>
  <c r="AE37" i="35"/>
  <c r="W37" i="35"/>
  <c r="O37" i="35"/>
  <c r="H29" i="33"/>
  <c r="AZ33" i="33"/>
  <c r="AV33" i="33"/>
  <c r="AR33" i="33"/>
  <c r="AN33" i="33"/>
  <c r="AJ33" i="33"/>
  <c r="AF33" i="33"/>
  <c r="AB33" i="33"/>
  <c r="X33" i="33"/>
  <c r="T33" i="33"/>
  <c r="P33" i="33"/>
  <c r="L33" i="33"/>
  <c r="BA33" i="33"/>
  <c r="AW33" i="33"/>
  <c r="AS33" i="33"/>
  <c r="AO33" i="33"/>
  <c r="AK33" i="33"/>
  <c r="AG33" i="33"/>
  <c r="AC33" i="33"/>
  <c r="Y33" i="33"/>
  <c r="AX33" i="33"/>
  <c r="AT33" i="33"/>
  <c r="AP33" i="33"/>
  <c r="AL33" i="33"/>
  <c r="AH33" i="33"/>
  <c r="AD33" i="33"/>
  <c r="Z33" i="33"/>
  <c r="V33" i="33"/>
  <c r="R33" i="33"/>
  <c r="N33" i="33"/>
  <c r="J33" i="33"/>
  <c r="AY33" i="33"/>
  <c r="AU33" i="33"/>
  <c r="AQ33" i="33"/>
  <c r="AM33" i="33"/>
  <c r="AI33" i="33"/>
  <c r="AE33" i="33"/>
  <c r="AA33" i="33"/>
  <c r="W33" i="33"/>
  <c r="U33" i="33"/>
  <c r="Q33" i="33"/>
  <c r="M33" i="33"/>
  <c r="I33" i="33"/>
  <c r="S33" i="33"/>
  <c r="O33" i="33"/>
  <c r="K33" i="33"/>
  <c r="AU76" i="33"/>
  <c r="AM76" i="33"/>
  <c r="AI76" i="31"/>
  <c r="AI76" i="35"/>
  <c r="AE76" i="33"/>
  <c r="AA76" i="31"/>
  <c r="AA76" i="35"/>
  <c r="W76" i="33"/>
  <c r="S76" i="31"/>
  <c r="S76" i="35"/>
  <c r="O76" i="33"/>
  <c r="K76" i="31"/>
  <c r="K76" i="35"/>
  <c r="G76" i="33"/>
  <c r="AV76" i="33"/>
  <c r="AR76" i="31"/>
  <c r="AR76" i="35"/>
  <c r="AN76" i="33"/>
  <c r="AJ76" i="31"/>
  <c r="AJ76" i="35"/>
  <c r="AF76" i="33"/>
  <c r="AB76" i="31"/>
  <c r="AB76" i="35"/>
  <c r="X76" i="33"/>
  <c r="T76" i="31"/>
  <c r="T76" i="35"/>
  <c r="P76" i="33"/>
  <c r="L76" i="31"/>
  <c r="L76" i="35"/>
  <c r="H76" i="33"/>
  <c r="AU29" i="31"/>
  <c r="AU29" i="33"/>
  <c r="AM28" i="35"/>
  <c r="AM29" i="35" s="1"/>
  <c r="AE29" i="31"/>
  <c r="BC56" i="31"/>
  <c r="AY56" i="31"/>
  <c r="AU56" i="31"/>
  <c r="AQ56" i="31"/>
  <c r="AM56" i="31"/>
  <c r="AI56" i="31"/>
  <c r="BD56" i="31"/>
  <c r="AZ56" i="31"/>
  <c r="AV56" i="31"/>
  <c r="AR56" i="31"/>
  <c r="AN56" i="31"/>
  <c r="AJ56" i="31"/>
  <c r="AF56" i="31"/>
  <c r="BA56" i="31"/>
  <c r="AW56" i="31"/>
  <c r="AS56" i="31"/>
  <c r="AO56" i="31"/>
  <c r="AK56" i="31"/>
  <c r="AG56" i="31"/>
  <c r="BB56" i="31"/>
  <c r="AX56" i="31"/>
  <c r="AT56" i="31"/>
  <c r="AP56" i="31"/>
  <c r="AL56" i="31"/>
  <c r="AH56" i="31"/>
  <c r="AE28" i="33"/>
  <c r="AE29" i="33" s="1"/>
  <c r="AA29" i="35"/>
  <c r="BC52" i="35"/>
  <c r="AY52" i="35"/>
  <c r="AU52" i="35"/>
  <c r="AQ52" i="35"/>
  <c r="AM52" i="35"/>
  <c r="BB52" i="35"/>
  <c r="AX52" i="35"/>
  <c r="AT52" i="35"/>
  <c r="AP52" i="35"/>
  <c r="AL52" i="35"/>
  <c r="AH52" i="35"/>
  <c r="AD52" i="35"/>
  <c r="AK52" i="35"/>
  <c r="AG52" i="35"/>
  <c r="AC52" i="35"/>
  <c r="BA52" i="35"/>
  <c r="AW52" i="35"/>
  <c r="AS52" i="35"/>
  <c r="AO52" i="35"/>
  <c r="BD52" i="35"/>
  <c r="AZ52" i="35"/>
  <c r="AV52" i="35"/>
  <c r="AR52" i="35"/>
  <c r="AN52" i="35"/>
  <c r="AJ52" i="35"/>
  <c r="AF52" i="35"/>
  <c r="AB52" i="35"/>
  <c r="AI52" i="35"/>
  <c r="AE52" i="35"/>
  <c r="W29" i="31"/>
  <c r="BC48" i="31"/>
  <c r="AY48" i="31"/>
  <c r="AU48" i="31"/>
  <c r="AQ48" i="31"/>
  <c r="AM48" i="31"/>
  <c r="AI48" i="31"/>
  <c r="AE48" i="31"/>
  <c r="AA48" i="31"/>
  <c r="BD48" i="31"/>
  <c r="AZ48" i="31"/>
  <c r="AV48" i="31"/>
  <c r="AR48" i="31"/>
  <c r="AN48" i="31"/>
  <c r="AJ48" i="31"/>
  <c r="AF48" i="31"/>
  <c r="AB48" i="31"/>
  <c r="X48" i="31"/>
  <c r="BA48" i="31"/>
  <c r="AW48" i="31"/>
  <c r="AS48" i="31"/>
  <c r="AO48" i="31"/>
  <c r="AK48" i="31"/>
  <c r="AG48" i="31"/>
  <c r="AC48" i="31"/>
  <c r="Y48" i="31"/>
  <c r="BB48" i="31"/>
  <c r="AX48" i="31"/>
  <c r="AT48" i="31"/>
  <c r="AP48" i="31"/>
  <c r="AL48" i="31"/>
  <c r="AH48" i="31"/>
  <c r="AD48" i="31"/>
  <c r="Z48" i="31"/>
  <c r="W28" i="33"/>
  <c r="W29" i="33" s="1"/>
  <c r="S29" i="35"/>
  <c r="BD44" i="35"/>
  <c r="BB44" i="35"/>
  <c r="AX44" i="35"/>
  <c r="AT44" i="35"/>
  <c r="AP44" i="35"/>
  <c r="AL44" i="35"/>
  <c r="AH44" i="35"/>
  <c r="AD44" i="35"/>
  <c r="Z44" i="35"/>
  <c r="V44" i="35"/>
  <c r="BC44" i="35"/>
  <c r="AY44" i="35"/>
  <c r="AU44" i="35"/>
  <c r="AQ44" i="35"/>
  <c r="AM44" i="35"/>
  <c r="AI44" i="35"/>
  <c r="AE44" i="35"/>
  <c r="AA44" i="35"/>
  <c r="W44" i="35"/>
  <c r="AZ44" i="35"/>
  <c r="AV44" i="35"/>
  <c r="AR44" i="35"/>
  <c r="AN44" i="35"/>
  <c r="AJ44" i="35"/>
  <c r="AF44" i="35"/>
  <c r="AB44" i="35"/>
  <c r="X44" i="35"/>
  <c r="T44" i="35"/>
  <c r="BA44" i="35"/>
  <c r="AW44" i="35"/>
  <c r="AS44" i="35"/>
  <c r="AO44" i="35"/>
  <c r="AK44" i="35"/>
  <c r="AG44" i="35"/>
  <c r="AC44" i="35"/>
  <c r="Y44" i="35"/>
  <c r="U44" i="35"/>
  <c r="O29" i="31"/>
  <c r="BD40" i="31"/>
  <c r="AZ40" i="31"/>
  <c r="AV40" i="31"/>
  <c r="AR40" i="31"/>
  <c r="AN40" i="31"/>
  <c r="AJ40" i="31"/>
  <c r="AF40" i="31"/>
  <c r="AB40" i="31"/>
  <c r="X40" i="31"/>
  <c r="T40" i="31"/>
  <c r="P40" i="31"/>
  <c r="BA40" i="31"/>
  <c r="AW40" i="31"/>
  <c r="AS40" i="31"/>
  <c r="AO40" i="31"/>
  <c r="AK40" i="31"/>
  <c r="AG40" i="31"/>
  <c r="AC40" i="31"/>
  <c r="Y40" i="31"/>
  <c r="U40" i="31"/>
  <c r="Q40" i="31"/>
  <c r="BB40" i="31"/>
  <c r="AX40" i="31"/>
  <c r="AT40" i="31"/>
  <c r="AP40" i="31"/>
  <c r="AL40" i="31"/>
  <c r="AH40" i="31"/>
  <c r="AD40" i="31"/>
  <c r="Z40" i="31"/>
  <c r="V40" i="31"/>
  <c r="R40" i="31"/>
  <c r="BC40" i="31"/>
  <c r="AY40" i="31"/>
  <c r="AU40" i="31"/>
  <c r="AQ40" i="31"/>
  <c r="AM40" i="31"/>
  <c r="AI40" i="31"/>
  <c r="AE40" i="31"/>
  <c r="AA40" i="31"/>
  <c r="W40" i="31"/>
  <c r="S40" i="31"/>
  <c r="O28" i="33"/>
  <c r="O29" i="33" s="1"/>
  <c r="K29" i="35"/>
  <c r="BD36" i="35"/>
  <c r="AZ36" i="35"/>
  <c r="AV36" i="35"/>
  <c r="AR36" i="35"/>
  <c r="AN36" i="35"/>
  <c r="AJ36" i="35"/>
  <c r="AF36" i="35"/>
  <c r="AB36" i="35"/>
  <c r="X36" i="35"/>
  <c r="T36" i="35"/>
  <c r="P36" i="35"/>
  <c r="L36" i="35"/>
  <c r="BA36" i="35"/>
  <c r="AW36" i="35"/>
  <c r="AS36" i="35"/>
  <c r="AO36" i="35"/>
  <c r="AK36" i="35"/>
  <c r="AG36" i="35"/>
  <c r="AC36" i="35"/>
  <c r="Y36" i="35"/>
  <c r="U36" i="35"/>
  <c r="Q36" i="35"/>
  <c r="M36" i="35"/>
  <c r="BB36" i="35"/>
  <c r="AX36" i="35"/>
  <c r="AT36" i="35"/>
  <c r="AP36" i="35"/>
  <c r="AL36" i="35"/>
  <c r="AH36" i="35"/>
  <c r="AD36" i="35"/>
  <c r="Z36" i="35"/>
  <c r="V36" i="35"/>
  <c r="R36" i="35"/>
  <c r="N36" i="35"/>
  <c r="BC36" i="35"/>
  <c r="AY36" i="35"/>
  <c r="AU36" i="35"/>
  <c r="AQ36" i="35"/>
  <c r="AM36" i="35"/>
  <c r="AI36" i="35"/>
  <c r="AE36" i="35"/>
  <c r="AA36" i="35"/>
  <c r="W36" i="35"/>
  <c r="S36" i="35"/>
  <c r="O36" i="35"/>
  <c r="G29" i="31"/>
  <c r="AZ32" i="31"/>
  <c r="AV32" i="31"/>
  <c r="AR32" i="31"/>
  <c r="AN32" i="31"/>
  <c r="AJ32" i="31"/>
  <c r="AF32" i="31"/>
  <c r="AB32" i="31"/>
  <c r="X32" i="31"/>
  <c r="T32" i="31"/>
  <c r="P32" i="31"/>
  <c r="L32" i="31"/>
  <c r="H32" i="31"/>
  <c r="AW32" i="31"/>
  <c r="AS32" i="31"/>
  <c r="AO32" i="31"/>
  <c r="AK32" i="31"/>
  <c r="AG32" i="31"/>
  <c r="AC32" i="31"/>
  <c r="Y32" i="31"/>
  <c r="U32" i="31"/>
  <c r="Q32" i="31"/>
  <c r="M32" i="31"/>
  <c r="I32" i="31"/>
  <c r="AX32" i="31"/>
  <c r="AT32" i="31"/>
  <c r="AP32" i="31"/>
  <c r="AL32" i="31"/>
  <c r="AH32" i="31"/>
  <c r="AD32" i="31"/>
  <c r="Z32" i="31"/>
  <c r="V32" i="31"/>
  <c r="R32" i="31"/>
  <c r="N32" i="31"/>
  <c r="J32" i="31"/>
  <c r="AY32" i="31"/>
  <c r="AU32" i="31"/>
  <c r="AQ32" i="31"/>
  <c r="AM32" i="31"/>
  <c r="AI32" i="31"/>
  <c r="AE32" i="31"/>
  <c r="AA32" i="31"/>
  <c r="W32" i="31"/>
  <c r="S32" i="31"/>
  <c r="O32" i="31"/>
  <c r="K32" i="31"/>
  <c r="G29" i="33"/>
  <c r="AX32" i="33"/>
  <c r="AT32" i="33"/>
  <c r="AP32" i="33"/>
  <c r="AL32" i="33"/>
  <c r="AH32" i="33"/>
  <c r="AD32" i="33"/>
  <c r="Z32" i="33"/>
  <c r="V32" i="33"/>
  <c r="R32" i="33"/>
  <c r="N32" i="33"/>
  <c r="J32" i="33"/>
  <c r="AY32" i="33"/>
  <c r="AU32" i="33"/>
  <c r="AQ32" i="33"/>
  <c r="AM32" i="33"/>
  <c r="AI32" i="33"/>
  <c r="AE32" i="33"/>
  <c r="AA32" i="33"/>
  <c r="W32" i="33"/>
  <c r="S32" i="33"/>
  <c r="O32" i="33"/>
  <c r="K32" i="33"/>
  <c r="AZ32" i="33"/>
  <c r="AV32" i="33"/>
  <c r="AR32" i="33"/>
  <c r="AN32" i="33"/>
  <c r="AJ32" i="33"/>
  <c r="AF32" i="33"/>
  <c r="AB32" i="33"/>
  <c r="X32" i="33"/>
  <c r="T32" i="33"/>
  <c r="P32" i="33"/>
  <c r="L32" i="33"/>
  <c r="H32" i="33"/>
  <c r="AW32" i="33"/>
  <c r="AS32" i="33"/>
  <c r="AO32" i="33"/>
  <c r="AK32" i="33"/>
  <c r="AG32" i="33"/>
  <c r="AC32" i="33"/>
  <c r="Y32" i="33"/>
  <c r="U32" i="33"/>
  <c r="Q32" i="33"/>
  <c r="M32" i="33"/>
  <c r="I32" i="33"/>
  <c r="E29" i="33"/>
  <c r="E62" i="33"/>
  <c r="AV30" i="33"/>
  <c r="AR30" i="33"/>
  <c r="AN30" i="33"/>
  <c r="AJ30" i="33"/>
  <c r="AF30" i="33"/>
  <c r="AB30" i="33"/>
  <c r="X30" i="33"/>
  <c r="T30" i="33"/>
  <c r="P30" i="33"/>
  <c r="L30" i="33"/>
  <c r="H30" i="33"/>
  <c r="AW30" i="33"/>
  <c r="AS30" i="33"/>
  <c r="AO30" i="33"/>
  <c r="AK30" i="33"/>
  <c r="AG30" i="33"/>
  <c r="U30" i="33"/>
  <c r="M30" i="33"/>
  <c r="AX30" i="33"/>
  <c r="AT30" i="33"/>
  <c r="AP30" i="33"/>
  <c r="AL30" i="33"/>
  <c r="AH30" i="33"/>
  <c r="AD30" i="33"/>
  <c r="Z30" i="33"/>
  <c r="V30" i="33"/>
  <c r="R30" i="33"/>
  <c r="N30" i="33"/>
  <c r="J30" i="33"/>
  <c r="F30" i="33"/>
  <c r="F60" i="33" s="1"/>
  <c r="AU30" i="33"/>
  <c r="AQ30" i="33"/>
  <c r="AM30" i="33"/>
  <c r="AI30" i="33"/>
  <c r="AE30" i="33"/>
  <c r="AA30" i="33"/>
  <c r="W30" i="33"/>
  <c r="S30" i="33"/>
  <c r="O30" i="33"/>
  <c r="K30" i="33"/>
  <c r="G30" i="33"/>
  <c r="AC30" i="33"/>
  <c r="Y30" i="33"/>
  <c r="Q30" i="33"/>
  <c r="I30" i="33"/>
  <c r="AP29" i="31"/>
  <c r="AP29" i="35"/>
  <c r="AH29" i="33"/>
  <c r="BA59" i="33"/>
  <c r="AW59" i="33"/>
  <c r="AS59" i="33"/>
  <c r="AO59" i="33"/>
  <c r="AK59" i="33"/>
  <c r="BD59" i="33"/>
  <c r="AZ59" i="33"/>
  <c r="AV59" i="33"/>
  <c r="AR59" i="33"/>
  <c r="AN59" i="33"/>
  <c r="AJ59" i="33"/>
  <c r="BC59" i="33"/>
  <c r="AY59" i="33"/>
  <c r="AU59" i="33"/>
  <c r="AQ59" i="33"/>
  <c r="AM59" i="33"/>
  <c r="AI59" i="33"/>
  <c r="BB59" i="33"/>
  <c r="AX59" i="33"/>
  <c r="AT59" i="33"/>
  <c r="AP59" i="33"/>
  <c r="AL59" i="33"/>
  <c r="Z29" i="31"/>
  <c r="BB51" i="31"/>
  <c r="AX51" i="31"/>
  <c r="AT51" i="31"/>
  <c r="AP51" i="31"/>
  <c r="AL51" i="31"/>
  <c r="AH51" i="31"/>
  <c r="AD51" i="31"/>
  <c r="BC51" i="31"/>
  <c r="AY51" i="31"/>
  <c r="AU51" i="31"/>
  <c r="AQ51" i="31"/>
  <c r="AM51" i="31"/>
  <c r="AI51" i="31"/>
  <c r="AE51" i="31"/>
  <c r="AA51" i="31"/>
  <c r="BD51" i="31"/>
  <c r="AZ51" i="31"/>
  <c r="AV51" i="31"/>
  <c r="AR51" i="31"/>
  <c r="AN51" i="31"/>
  <c r="AJ51" i="31"/>
  <c r="AF51" i="31"/>
  <c r="AB51" i="31"/>
  <c r="BA51" i="31"/>
  <c r="AW51" i="31"/>
  <c r="AS51" i="31"/>
  <c r="AO51" i="31"/>
  <c r="AK51" i="31"/>
  <c r="AG51" i="31"/>
  <c r="AC51" i="31"/>
  <c r="Z29" i="35"/>
  <c r="BC51" i="35"/>
  <c r="AU51" i="35"/>
  <c r="AM51" i="35"/>
  <c r="AE51" i="35"/>
  <c r="BB51" i="35"/>
  <c r="AT51" i="35"/>
  <c r="AL51" i="35"/>
  <c r="AD51" i="35"/>
  <c r="AW51" i="35"/>
  <c r="AO51" i="35"/>
  <c r="AG51" i="35"/>
  <c r="BD51" i="35"/>
  <c r="AV51" i="35"/>
  <c r="AN51" i="35"/>
  <c r="AF51" i="35"/>
  <c r="AY51" i="35"/>
  <c r="AQ51" i="35"/>
  <c r="AI51" i="35"/>
  <c r="AA51" i="35"/>
  <c r="AX51" i="35"/>
  <c r="AP51" i="35"/>
  <c r="AH51" i="35"/>
  <c r="BA51" i="35"/>
  <c r="AS51" i="35"/>
  <c r="AK51" i="35"/>
  <c r="AC51" i="35"/>
  <c r="AZ51" i="35"/>
  <c r="AR51" i="35"/>
  <c r="AJ51" i="35"/>
  <c r="AB51" i="35"/>
  <c r="R29" i="33"/>
  <c r="BB43" i="33"/>
  <c r="AX43" i="33"/>
  <c r="AT43" i="33"/>
  <c r="AP43" i="33"/>
  <c r="AL43" i="33"/>
  <c r="AH43" i="33"/>
  <c r="AD43" i="33"/>
  <c r="Z43" i="33"/>
  <c r="V43" i="33"/>
  <c r="BC43" i="33"/>
  <c r="AY43" i="33"/>
  <c r="AU43" i="33"/>
  <c r="AQ43" i="33"/>
  <c r="AM43" i="33"/>
  <c r="AI43" i="33"/>
  <c r="AE43" i="33"/>
  <c r="AA43" i="33"/>
  <c r="W43" i="33"/>
  <c r="S43" i="33"/>
  <c r="BD43" i="33"/>
  <c r="AZ43" i="33"/>
  <c r="AV43" i="33"/>
  <c r="AR43" i="33"/>
  <c r="AN43" i="33"/>
  <c r="AJ43" i="33"/>
  <c r="AF43" i="33"/>
  <c r="AB43" i="33"/>
  <c r="X43" i="33"/>
  <c r="T43" i="33"/>
  <c r="BA43" i="33"/>
  <c r="AW43" i="33"/>
  <c r="AS43" i="33"/>
  <c r="AO43" i="33"/>
  <c r="AK43" i="33"/>
  <c r="AG43" i="33"/>
  <c r="AC43" i="33"/>
  <c r="Y43" i="33"/>
  <c r="U43" i="33"/>
  <c r="J29" i="31"/>
  <c r="BB35" i="31"/>
  <c r="AX35" i="31"/>
  <c r="AT35" i="31"/>
  <c r="AP35" i="31"/>
  <c r="AL35" i="31"/>
  <c r="AH35" i="31"/>
  <c r="AD35" i="31"/>
  <c r="Z35" i="31"/>
  <c r="V35" i="31"/>
  <c r="R35" i="31"/>
  <c r="N35" i="31"/>
  <c r="BC35" i="31"/>
  <c r="AY35" i="31"/>
  <c r="AU35" i="31"/>
  <c r="AQ35" i="31"/>
  <c r="AM35" i="31"/>
  <c r="AI35" i="31"/>
  <c r="AE35" i="31"/>
  <c r="AA35" i="31"/>
  <c r="W35" i="31"/>
  <c r="S35" i="31"/>
  <c r="O35" i="31"/>
  <c r="K35" i="31"/>
  <c r="AZ35" i="31"/>
  <c r="AV35" i="31"/>
  <c r="AR35" i="31"/>
  <c r="AN35" i="31"/>
  <c r="AJ35" i="31"/>
  <c r="AF35" i="31"/>
  <c r="AB35" i="31"/>
  <c r="X35" i="31"/>
  <c r="T35" i="31"/>
  <c r="P35" i="31"/>
  <c r="L35" i="31"/>
  <c r="BA35" i="31"/>
  <c r="AW35" i="31"/>
  <c r="AS35" i="31"/>
  <c r="AO35" i="31"/>
  <c r="AK35" i="31"/>
  <c r="AG35" i="31"/>
  <c r="AC35" i="31"/>
  <c r="Y35" i="31"/>
  <c r="U35" i="31"/>
  <c r="Q35" i="31"/>
  <c r="M35" i="31"/>
  <c r="J29" i="35"/>
  <c r="AZ35" i="35"/>
  <c r="AR35" i="35"/>
  <c r="AJ35" i="35"/>
  <c r="AB35" i="35"/>
  <c r="T35" i="35"/>
  <c r="L35" i="35"/>
  <c r="AW35" i="35"/>
  <c r="AO35" i="35"/>
  <c r="AG35" i="35"/>
  <c r="Y35" i="35"/>
  <c r="Q35" i="35"/>
  <c r="BB35" i="35"/>
  <c r="AT35" i="35"/>
  <c r="AL35" i="35"/>
  <c r="AD35" i="35"/>
  <c r="V35" i="35"/>
  <c r="N35" i="35"/>
  <c r="AY35" i="35"/>
  <c r="AQ35" i="35"/>
  <c r="AI35" i="35"/>
  <c r="AA35" i="35"/>
  <c r="S35" i="35"/>
  <c r="K35" i="35"/>
  <c r="AV35" i="35"/>
  <c r="AN35" i="35"/>
  <c r="AF35" i="35"/>
  <c r="X35" i="35"/>
  <c r="P35" i="35"/>
  <c r="BA35" i="35"/>
  <c r="AS35" i="35"/>
  <c r="AK35" i="35"/>
  <c r="AC35" i="35"/>
  <c r="U35" i="35"/>
  <c r="M35" i="35"/>
  <c r="AX35" i="35"/>
  <c r="AP35" i="35"/>
  <c r="AH35" i="35"/>
  <c r="Z35" i="35"/>
  <c r="R35" i="35"/>
  <c r="BC35" i="35"/>
  <c r="AU35" i="35"/>
  <c r="AM35" i="35"/>
  <c r="AE35" i="35"/>
  <c r="W35" i="35"/>
  <c r="O35" i="35"/>
  <c r="AS76" i="31"/>
  <c r="AS76" i="35"/>
  <c r="AK76" i="33"/>
  <c r="AC76" i="31"/>
  <c r="AC76" i="35"/>
  <c r="U76" i="33"/>
  <c r="M76" i="31"/>
  <c r="M76" i="35"/>
  <c r="AT76" i="33"/>
  <c r="AL76" i="31"/>
  <c r="AL76" i="35"/>
  <c r="AD76" i="33"/>
  <c r="V76" i="31"/>
  <c r="V76" i="35"/>
  <c r="R76" i="33"/>
  <c r="J76" i="31"/>
  <c r="J76" i="35"/>
  <c r="AT29" i="31"/>
  <c r="AT29" i="35"/>
  <c r="AL29" i="33"/>
  <c r="AD29" i="31"/>
  <c r="BB55" i="31"/>
  <c r="AX55" i="31"/>
  <c r="AT55" i="31"/>
  <c r="AP55" i="31"/>
  <c r="AL55" i="31"/>
  <c r="AH55" i="31"/>
  <c r="BC55" i="31"/>
  <c r="AY55" i="31"/>
  <c r="AU55" i="31"/>
  <c r="AQ55" i="31"/>
  <c r="AM55" i="31"/>
  <c r="AI55" i="31"/>
  <c r="AE55" i="31"/>
  <c r="BD55" i="31"/>
  <c r="AZ55" i="31"/>
  <c r="AV55" i="31"/>
  <c r="AR55" i="31"/>
  <c r="AN55" i="31"/>
  <c r="AJ55" i="31"/>
  <c r="AF55" i="31"/>
  <c r="BA55" i="31"/>
  <c r="AW55" i="31"/>
  <c r="AS55" i="31"/>
  <c r="AO55" i="31"/>
  <c r="AK55" i="31"/>
  <c r="AG55" i="31"/>
  <c r="AD29" i="35"/>
  <c r="BD55" i="35"/>
  <c r="AV55" i="35"/>
  <c r="AN55" i="35"/>
  <c r="AF55" i="35"/>
  <c r="AW55" i="35"/>
  <c r="AO55" i="35"/>
  <c r="AG55" i="35"/>
  <c r="AX55" i="35"/>
  <c r="AP55" i="35"/>
  <c r="AH55" i="35"/>
  <c r="AY55" i="35"/>
  <c r="AQ55" i="35"/>
  <c r="AI55" i="35"/>
  <c r="AZ55" i="35"/>
  <c r="AR55" i="35"/>
  <c r="AJ55" i="35"/>
  <c r="BA55" i="35"/>
  <c r="AS55" i="35"/>
  <c r="AK55" i="35"/>
  <c r="BB55" i="35"/>
  <c r="AT55" i="35"/>
  <c r="AL55" i="35"/>
  <c r="BC55" i="35"/>
  <c r="AU55" i="35"/>
  <c r="AM55" i="35"/>
  <c r="AE55" i="35"/>
  <c r="V29" i="33"/>
  <c r="BB47" i="33"/>
  <c r="AX47" i="33"/>
  <c r="AT47" i="33"/>
  <c r="AP47" i="33"/>
  <c r="AL47" i="33"/>
  <c r="AH47" i="33"/>
  <c r="AD47" i="33"/>
  <c r="Z47" i="33"/>
  <c r="BC47" i="33"/>
  <c r="AY47" i="33"/>
  <c r="AU47" i="33"/>
  <c r="AQ47" i="33"/>
  <c r="AM47" i="33"/>
  <c r="AI47" i="33"/>
  <c r="AE47" i="33"/>
  <c r="AA47" i="33"/>
  <c r="W47" i="33"/>
  <c r="BD47" i="33"/>
  <c r="AZ47" i="33"/>
  <c r="AV47" i="33"/>
  <c r="AR47" i="33"/>
  <c r="AN47" i="33"/>
  <c r="AJ47" i="33"/>
  <c r="AF47" i="33"/>
  <c r="AB47" i="33"/>
  <c r="X47" i="33"/>
  <c r="BA47" i="33"/>
  <c r="AW47" i="33"/>
  <c r="AS47" i="33"/>
  <c r="AO47" i="33"/>
  <c r="AK47" i="33"/>
  <c r="AG47" i="33"/>
  <c r="AC47" i="33"/>
  <c r="Y47" i="33"/>
  <c r="N29" i="31"/>
  <c r="BC39" i="31"/>
  <c r="AY39" i="31"/>
  <c r="AU39" i="31"/>
  <c r="AQ39" i="31"/>
  <c r="AM39" i="31"/>
  <c r="AI39" i="31"/>
  <c r="AE39" i="31"/>
  <c r="AA39" i="31"/>
  <c r="W39" i="31"/>
  <c r="S39" i="31"/>
  <c r="O39" i="31"/>
  <c r="BB39" i="31"/>
  <c r="AX39" i="31"/>
  <c r="AT39" i="31"/>
  <c r="AP39" i="31"/>
  <c r="AL39" i="31"/>
  <c r="AH39" i="31"/>
  <c r="AD39" i="31"/>
  <c r="Z39" i="31"/>
  <c r="V39" i="31"/>
  <c r="R39" i="31"/>
  <c r="BA39" i="31"/>
  <c r="AW39" i="31"/>
  <c r="AS39" i="31"/>
  <c r="AO39" i="31"/>
  <c r="AK39" i="31"/>
  <c r="AG39" i="31"/>
  <c r="AC39" i="31"/>
  <c r="Y39" i="31"/>
  <c r="U39" i="31"/>
  <c r="Q39" i="31"/>
  <c r="BD39" i="31"/>
  <c r="AZ39" i="31"/>
  <c r="AV39" i="31"/>
  <c r="AR39" i="31"/>
  <c r="AN39" i="31"/>
  <c r="AJ39" i="31"/>
  <c r="AF39" i="31"/>
  <c r="AB39" i="31"/>
  <c r="X39" i="31"/>
  <c r="T39" i="31"/>
  <c r="P39" i="31"/>
  <c r="N29" i="35"/>
  <c r="BC39" i="35"/>
  <c r="AU39" i="35"/>
  <c r="AM39" i="35"/>
  <c r="AE39" i="35"/>
  <c r="AW39" i="35"/>
  <c r="AG39" i="35"/>
  <c r="U39" i="35"/>
  <c r="BD39" i="35"/>
  <c r="AV39" i="35"/>
  <c r="AN39" i="35"/>
  <c r="AF39" i="35"/>
  <c r="X39" i="35"/>
  <c r="P39" i="35"/>
  <c r="AS39" i="35"/>
  <c r="AC39" i="35"/>
  <c r="S39" i="35"/>
  <c r="BB39" i="35"/>
  <c r="AT39" i="35"/>
  <c r="AL39" i="35"/>
  <c r="AD39" i="35"/>
  <c r="V39" i="35"/>
  <c r="AY39" i="35"/>
  <c r="AQ39" i="35"/>
  <c r="AI39" i="35"/>
  <c r="AA39" i="35"/>
  <c r="AO39" i="35"/>
  <c r="Y39" i="35"/>
  <c r="Q39" i="35"/>
  <c r="AZ39" i="35"/>
  <c r="AR39" i="35"/>
  <c r="AJ39" i="35"/>
  <c r="AB39" i="35"/>
  <c r="T39" i="35"/>
  <c r="BA39" i="35"/>
  <c r="AK39" i="35"/>
  <c r="W39" i="35"/>
  <c r="O39" i="35"/>
  <c r="AX39" i="35"/>
  <c r="AP39" i="35"/>
  <c r="AH39" i="35"/>
  <c r="Z39" i="35"/>
  <c r="R39" i="35"/>
  <c r="F29" i="33"/>
  <c r="AV31" i="33"/>
  <c r="AR31" i="33"/>
  <c r="AN31" i="33"/>
  <c r="AJ31" i="33"/>
  <c r="AF31" i="33"/>
  <c r="AB31" i="33"/>
  <c r="X31" i="33"/>
  <c r="T31" i="33"/>
  <c r="P31" i="33"/>
  <c r="L31" i="33"/>
  <c r="H31" i="33"/>
  <c r="AW31" i="33"/>
  <c r="AS31" i="33"/>
  <c r="AO31" i="33"/>
  <c r="AK31" i="33"/>
  <c r="AG31" i="33"/>
  <c r="AC31" i="33"/>
  <c r="Y31" i="33"/>
  <c r="U31" i="33"/>
  <c r="Q31" i="33"/>
  <c r="M31" i="33"/>
  <c r="I31" i="33"/>
  <c r="AX31" i="33"/>
  <c r="AT31" i="33"/>
  <c r="AP31" i="33"/>
  <c r="AL31" i="33"/>
  <c r="AH31" i="33"/>
  <c r="AD31" i="33"/>
  <c r="Z31" i="33"/>
  <c r="V31" i="33"/>
  <c r="R31" i="33"/>
  <c r="N31" i="33"/>
  <c r="J31" i="33"/>
  <c r="AY31" i="33"/>
  <c r="AU31" i="33"/>
  <c r="AQ31" i="33"/>
  <c r="AM31" i="33"/>
  <c r="AI31" i="33"/>
  <c r="AE31" i="33"/>
  <c r="AA31" i="33"/>
  <c r="W31" i="33"/>
  <c r="S31" i="33"/>
  <c r="O31" i="33"/>
  <c r="K31" i="33"/>
  <c r="G31" i="33"/>
  <c r="AW76" i="33"/>
  <c r="AO76" i="31"/>
  <c r="AO76" i="35"/>
  <c r="AG76" i="33"/>
  <c r="Y76" i="31"/>
  <c r="Y76" i="35"/>
  <c r="Q76" i="33"/>
  <c r="I76" i="31"/>
  <c r="I76" i="35"/>
  <c r="AP76" i="33"/>
  <c r="AH76" i="31"/>
  <c r="AH76" i="35"/>
  <c r="Z76" i="33"/>
  <c r="N76" i="31"/>
  <c r="N76" i="35"/>
  <c r="F76" i="33"/>
  <c r="AQ29" i="33"/>
  <c r="AW28" i="31"/>
  <c r="AW29" i="31" s="1"/>
  <c r="AS29" i="35"/>
  <c r="AO28" i="33"/>
  <c r="AO29" i="33" s="1"/>
  <c r="AG29" i="31"/>
  <c r="BB58" i="31"/>
  <c r="AX58" i="31"/>
  <c r="AT58" i="31"/>
  <c r="AP58" i="31"/>
  <c r="AL58" i="31"/>
  <c r="AH58" i="31"/>
  <c r="BA58" i="31"/>
  <c r="AW58" i="31"/>
  <c r="AS58" i="31"/>
  <c r="AO58" i="31"/>
  <c r="AK58" i="31"/>
  <c r="BD58" i="31"/>
  <c r="AZ58" i="31"/>
  <c r="AV58" i="31"/>
  <c r="AR58" i="31"/>
  <c r="AN58" i="31"/>
  <c r="AJ58" i="31"/>
  <c r="BC58" i="31"/>
  <c r="AY58" i="31"/>
  <c r="AU58" i="31"/>
  <c r="AQ58" i="31"/>
  <c r="AM58" i="31"/>
  <c r="AI58" i="31"/>
  <c r="AC28" i="35"/>
  <c r="AC29" i="35" s="1"/>
  <c r="Y29" i="33"/>
  <c r="BB50" i="33"/>
  <c r="AX50" i="33"/>
  <c r="AT50" i="33"/>
  <c r="AP50" i="33"/>
  <c r="AL50" i="33"/>
  <c r="AH50" i="33"/>
  <c r="AD50" i="33"/>
  <c r="Z50" i="33"/>
  <c r="BA50" i="33"/>
  <c r="AW50" i="33"/>
  <c r="AS50" i="33"/>
  <c r="AO50" i="33"/>
  <c r="AK50" i="33"/>
  <c r="AG50" i="33"/>
  <c r="AC50" i="33"/>
  <c r="BD50" i="33"/>
  <c r="AZ50" i="33"/>
  <c r="AV50" i="33"/>
  <c r="AR50" i="33"/>
  <c r="AN50" i="33"/>
  <c r="AJ50" i="33"/>
  <c r="AF50" i="33"/>
  <c r="AB50" i="33"/>
  <c r="BC50" i="33"/>
  <c r="AY50" i="33"/>
  <c r="AU50" i="33"/>
  <c r="AQ50" i="33"/>
  <c r="AM50" i="33"/>
  <c r="AI50" i="33"/>
  <c r="AE50" i="33"/>
  <c r="AA50" i="33"/>
  <c r="Q29" i="31"/>
  <c r="BB42" i="31"/>
  <c r="AX42" i="31"/>
  <c r="AT42" i="31"/>
  <c r="AP42" i="31"/>
  <c r="AL42" i="31"/>
  <c r="AH42" i="31"/>
  <c r="BA42" i="31"/>
  <c r="AW42" i="31"/>
  <c r="AS42" i="31"/>
  <c r="AO42" i="31"/>
  <c r="AK42" i="31"/>
  <c r="AG42" i="31"/>
  <c r="AC42" i="31"/>
  <c r="Y42" i="31"/>
  <c r="U42" i="31"/>
  <c r="AF42" i="31"/>
  <c r="X42" i="31"/>
  <c r="AD42" i="31"/>
  <c r="V42" i="31"/>
  <c r="BD42" i="31"/>
  <c r="AZ42" i="31"/>
  <c r="AV42" i="31"/>
  <c r="AR42" i="31"/>
  <c r="AN42" i="31"/>
  <c r="AJ42" i="31"/>
  <c r="BC42" i="31"/>
  <c r="AY42" i="31"/>
  <c r="AU42" i="31"/>
  <c r="AQ42" i="31"/>
  <c r="AM42" i="31"/>
  <c r="AI42" i="31"/>
  <c r="AE42" i="31"/>
  <c r="AA42" i="31"/>
  <c r="W42" i="31"/>
  <c r="S42" i="31"/>
  <c r="AB42" i="31"/>
  <c r="T42" i="31"/>
  <c r="Z42" i="31"/>
  <c r="R42" i="31"/>
  <c r="M29" i="35"/>
  <c r="BA38" i="35"/>
  <c r="AW38" i="35"/>
  <c r="AS38" i="35"/>
  <c r="AO38" i="35"/>
  <c r="AK38" i="35"/>
  <c r="AG38" i="35"/>
  <c r="AC38" i="35"/>
  <c r="Y38" i="35"/>
  <c r="U38" i="35"/>
  <c r="Q38" i="35"/>
  <c r="BD38" i="35"/>
  <c r="AZ38" i="35"/>
  <c r="AV38" i="35"/>
  <c r="AR38" i="35"/>
  <c r="AN38" i="35"/>
  <c r="AJ38" i="35"/>
  <c r="AF38" i="35"/>
  <c r="AB38" i="35"/>
  <c r="X38" i="35"/>
  <c r="T38" i="35"/>
  <c r="P38" i="35"/>
  <c r="BC38" i="35"/>
  <c r="AY38" i="35"/>
  <c r="AU38" i="35"/>
  <c r="AQ38" i="35"/>
  <c r="AM38" i="35"/>
  <c r="AI38" i="35"/>
  <c r="AE38" i="35"/>
  <c r="AA38" i="35"/>
  <c r="W38" i="35"/>
  <c r="S38" i="35"/>
  <c r="O38" i="35"/>
  <c r="BB38" i="35"/>
  <c r="AX38" i="35"/>
  <c r="AT38" i="35"/>
  <c r="AP38" i="35"/>
  <c r="AL38" i="35"/>
  <c r="AH38" i="35"/>
  <c r="AD38" i="35"/>
  <c r="Z38" i="35"/>
  <c r="V38" i="35"/>
  <c r="R38" i="35"/>
  <c r="N38" i="35"/>
  <c r="I29" i="31"/>
  <c r="AZ34" i="31"/>
  <c r="AV34" i="31"/>
  <c r="AR34" i="31"/>
  <c r="AN34" i="31"/>
  <c r="AJ34" i="31"/>
  <c r="AF34" i="31"/>
  <c r="AB34" i="31"/>
  <c r="X34" i="31"/>
  <c r="T34" i="31"/>
  <c r="P34" i="31"/>
  <c r="L34" i="31"/>
  <c r="BA34" i="31"/>
  <c r="AW34" i="31"/>
  <c r="AS34" i="31"/>
  <c r="AO34" i="31"/>
  <c r="AK34" i="31"/>
  <c r="AG34" i="31"/>
  <c r="AC34" i="31"/>
  <c r="Y34" i="31"/>
  <c r="U34" i="31"/>
  <c r="Q34" i="31"/>
  <c r="M34" i="31"/>
  <c r="BB34" i="31"/>
  <c r="AX34" i="31"/>
  <c r="AT34" i="31"/>
  <c r="AP34" i="31"/>
  <c r="AL34" i="31"/>
  <c r="AH34" i="31"/>
  <c r="AD34" i="31"/>
  <c r="Z34" i="31"/>
  <c r="V34" i="31"/>
  <c r="R34" i="31"/>
  <c r="N34" i="31"/>
  <c r="J34" i="31"/>
  <c r="AY34" i="31"/>
  <c r="AU34" i="31"/>
  <c r="AQ34" i="31"/>
  <c r="AM34" i="31"/>
  <c r="AI34" i="31"/>
  <c r="AE34" i="31"/>
  <c r="AA34" i="31"/>
  <c r="W34" i="31"/>
  <c r="S34" i="31"/>
  <c r="O34" i="31"/>
  <c r="K34" i="31"/>
  <c r="I28" i="33"/>
  <c r="I29" i="33" s="1"/>
  <c r="AV29" i="31"/>
  <c r="AV29" i="35"/>
  <c r="AR29" i="33"/>
  <c r="AN29" i="31"/>
  <c r="AN29" i="35"/>
  <c r="AJ29" i="33"/>
  <c r="AF29" i="31"/>
  <c r="BA57" i="31"/>
  <c r="AW57" i="31"/>
  <c r="AS57" i="31"/>
  <c r="AO57" i="31"/>
  <c r="AK57" i="31"/>
  <c r="AG57" i="31"/>
  <c r="BB57" i="31"/>
  <c r="AX57" i="31"/>
  <c r="AT57" i="31"/>
  <c r="AP57" i="31"/>
  <c r="AL57" i="31"/>
  <c r="AH57" i="31"/>
  <c r="BC57" i="31"/>
  <c r="AY57" i="31"/>
  <c r="AU57" i="31"/>
  <c r="AQ57" i="31"/>
  <c r="AM57" i="31"/>
  <c r="AI57" i="31"/>
  <c r="BD57" i="31"/>
  <c r="AZ57" i="31"/>
  <c r="AV57" i="31"/>
  <c r="AR57" i="31"/>
  <c r="AN57" i="31"/>
  <c r="AJ57" i="31"/>
  <c r="AF29" i="35"/>
  <c r="BC57" i="35"/>
  <c r="AU57" i="35"/>
  <c r="AM57" i="35"/>
  <c r="BD57" i="35"/>
  <c r="AV57" i="35"/>
  <c r="AN57" i="35"/>
  <c r="BA57" i="35"/>
  <c r="AS57" i="35"/>
  <c r="AK57" i="35"/>
  <c r="BB57" i="35"/>
  <c r="AT57" i="35"/>
  <c r="AL57" i="35"/>
  <c r="AY57" i="35"/>
  <c r="AQ57" i="35"/>
  <c r="AI57" i="35"/>
  <c r="AZ57" i="35"/>
  <c r="AR57" i="35"/>
  <c r="AJ57" i="35"/>
  <c r="AW57" i="35"/>
  <c r="AO57" i="35"/>
  <c r="AG57" i="35"/>
  <c r="AX57" i="35"/>
  <c r="AP57" i="35"/>
  <c r="AH57" i="35"/>
  <c r="AB29" i="33"/>
  <c r="BB53" i="33"/>
  <c r="AX53" i="33"/>
  <c r="AT53" i="33"/>
  <c r="AP53" i="33"/>
  <c r="AL53" i="33"/>
  <c r="AH53" i="33"/>
  <c r="AD53" i="33"/>
  <c r="BA53" i="33"/>
  <c r="AW53" i="33"/>
  <c r="AS53" i="33"/>
  <c r="AO53" i="33"/>
  <c r="AK53" i="33"/>
  <c r="AG53" i="33"/>
  <c r="AC53" i="33"/>
  <c r="BD53" i="33"/>
  <c r="AZ53" i="33"/>
  <c r="AV53" i="33"/>
  <c r="AR53" i="33"/>
  <c r="AN53" i="33"/>
  <c r="AJ53" i="33"/>
  <c r="AF53" i="33"/>
  <c r="BC53" i="33"/>
  <c r="AY53" i="33"/>
  <c r="AU53" i="33"/>
  <c r="AQ53" i="33"/>
  <c r="AM53" i="33"/>
  <c r="AI53" i="33"/>
  <c r="AE53" i="33"/>
  <c r="X29" i="31"/>
  <c r="BA49" i="31"/>
  <c r="BC49" i="31"/>
  <c r="AY49" i="31"/>
  <c r="AU49" i="31"/>
  <c r="AQ49" i="31"/>
  <c r="AM49" i="31"/>
  <c r="AI49" i="31"/>
  <c r="AE49" i="31"/>
  <c r="AA49" i="31"/>
  <c r="BD49" i="31"/>
  <c r="AZ49" i="31"/>
  <c r="AV49" i="31"/>
  <c r="AR49" i="31"/>
  <c r="AN49" i="31"/>
  <c r="AJ49" i="31"/>
  <c r="AF49" i="31"/>
  <c r="AB49" i="31"/>
  <c r="AW49" i="31"/>
  <c r="AS49" i="31"/>
  <c r="AO49" i="31"/>
  <c r="AK49" i="31"/>
  <c r="AG49" i="31"/>
  <c r="AC49" i="31"/>
  <c r="Y49" i="31"/>
  <c r="BB49" i="31"/>
  <c r="AX49" i="31"/>
  <c r="AT49" i="31"/>
  <c r="AP49" i="31"/>
  <c r="AL49" i="31"/>
  <c r="AH49" i="31"/>
  <c r="AD49" i="31"/>
  <c r="Z49" i="31"/>
  <c r="X29" i="35"/>
  <c r="BD49" i="35"/>
  <c r="AV49" i="35"/>
  <c r="AN49" i="35"/>
  <c r="AF49" i="35"/>
  <c r="BC49" i="35"/>
  <c r="AU49" i="35"/>
  <c r="AM49" i="35"/>
  <c r="AE49" i="35"/>
  <c r="BB49" i="35"/>
  <c r="AT49" i="35"/>
  <c r="AL49" i="35"/>
  <c r="AD49" i="35"/>
  <c r="BA49" i="35"/>
  <c r="AS49" i="35"/>
  <c r="AK49" i="35"/>
  <c r="AC49" i="35"/>
  <c r="AZ49" i="35"/>
  <c r="AR49" i="35"/>
  <c r="AJ49" i="35"/>
  <c r="AB49" i="35"/>
  <c r="AY49" i="35"/>
  <c r="AQ49" i="35"/>
  <c r="AI49" i="35"/>
  <c r="AA49" i="35"/>
  <c r="AX49" i="35"/>
  <c r="AP49" i="35"/>
  <c r="AH49" i="35"/>
  <c r="Z49" i="35"/>
  <c r="AW49" i="35"/>
  <c r="AO49" i="35"/>
  <c r="AG49" i="35"/>
  <c r="Y49" i="35"/>
  <c r="T29" i="33"/>
  <c r="BA45" i="33"/>
  <c r="AW45" i="33"/>
  <c r="AS45" i="33"/>
  <c r="AO45" i="33"/>
  <c r="AK45" i="33"/>
  <c r="AG45" i="33"/>
  <c r="AC45" i="33"/>
  <c r="Y45" i="33"/>
  <c r="U45" i="33"/>
  <c r="BB45" i="33"/>
  <c r="AX45" i="33"/>
  <c r="AT45" i="33"/>
  <c r="AP45" i="33"/>
  <c r="AL45" i="33"/>
  <c r="AH45" i="33"/>
  <c r="AD45" i="33"/>
  <c r="Z45" i="33"/>
  <c r="V45" i="33"/>
  <c r="BC45" i="33"/>
  <c r="AY45" i="33"/>
  <c r="AU45" i="33"/>
  <c r="AQ45" i="33"/>
  <c r="AM45" i="33"/>
  <c r="AI45" i="33"/>
  <c r="AE45" i="33"/>
  <c r="AA45" i="33"/>
  <c r="W45" i="33"/>
  <c r="BD45" i="33"/>
  <c r="AZ45" i="33"/>
  <c r="AV45" i="33"/>
  <c r="AR45" i="33"/>
  <c r="AN45" i="33"/>
  <c r="AJ45" i="33"/>
  <c r="AF45" i="33"/>
  <c r="AB45" i="33"/>
  <c r="X45" i="33"/>
  <c r="P29" i="31"/>
  <c r="BD41" i="31"/>
  <c r="AZ41" i="31"/>
  <c r="BC41" i="31"/>
  <c r="AV41" i="31"/>
  <c r="AR41" i="31"/>
  <c r="AN41" i="31"/>
  <c r="AJ41" i="31"/>
  <c r="AF41" i="31"/>
  <c r="AB41" i="31"/>
  <c r="X41" i="31"/>
  <c r="T41" i="31"/>
  <c r="BA41" i="31"/>
  <c r="AU41" i="31"/>
  <c r="AQ41" i="31"/>
  <c r="AM41" i="31"/>
  <c r="AI41" i="31"/>
  <c r="AE41" i="31"/>
  <c r="AA41" i="31"/>
  <c r="W41" i="31"/>
  <c r="S41" i="31"/>
  <c r="BB41" i="31"/>
  <c r="AX41" i="31"/>
  <c r="AY41" i="31"/>
  <c r="AT41" i="31"/>
  <c r="AP41" i="31"/>
  <c r="AL41" i="31"/>
  <c r="AH41" i="31"/>
  <c r="AD41" i="31"/>
  <c r="Z41" i="31"/>
  <c r="V41" i="31"/>
  <c r="R41" i="31"/>
  <c r="AW41" i="31"/>
  <c r="AS41" i="31"/>
  <c r="AO41" i="31"/>
  <c r="AK41" i="31"/>
  <c r="AG41" i="31"/>
  <c r="AC41" i="31"/>
  <c r="Y41" i="31"/>
  <c r="U41" i="31"/>
  <c r="Q41" i="31"/>
  <c r="P29" i="35"/>
  <c r="BD41" i="35"/>
  <c r="AV41" i="35"/>
  <c r="AN41" i="35"/>
  <c r="AF41" i="35"/>
  <c r="X41" i="35"/>
  <c r="BC41" i="35"/>
  <c r="AU41" i="35"/>
  <c r="AM41" i="35"/>
  <c r="AE41" i="35"/>
  <c r="W41" i="35"/>
  <c r="AX41" i="35"/>
  <c r="AH41" i="35"/>
  <c r="R41" i="35"/>
  <c r="AO41" i="35"/>
  <c r="Y41" i="35"/>
  <c r="BB41" i="35"/>
  <c r="AL41" i="35"/>
  <c r="V41" i="35"/>
  <c r="AS41" i="35"/>
  <c r="AC41" i="35"/>
  <c r="AZ41" i="35"/>
  <c r="AR41" i="35"/>
  <c r="AJ41" i="35"/>
  <c r="AB41" i="35"/>
  <c r="T41" i="35"/>
  <c r="AY41" i="35"/>
  <c r="AQ41" i="35"/>
  <c r="AI41" i="35"/>
  <c r="AA41" i="35"/>
  <c r="S41" i="35"/>
  <c r="AP41" i="35"/>
  <c r="Z41" i="35"/>
  <c r="AW41" i="35"/>
  <c r="AG41" i="35"/>
  <c r="Q41" i="35"/>
  <c r="AT41" i="35"/>
  <c r="AD41" i="35"/>
  <c r="BA41" i="35"/>
  <c r="AK41" i="35"/>
  <c r="U41" i="35"/>
  <c r="L29" i="33"/>
  <c r="BB37" i="33"/>
  <c r="AX37" i="33"/>
  <c r="AT37" i="33"/>
  <c r="AP37" i="33"/>
  <c r="AL37" i="33"/>
  <c r="AH37" i="33"/>
  <c r="AD37" i="33"/>
  <c r="Z37" i="33"/>
  <c r="V37" i="33"/>
  <c r="R37" i="33"/>
  <c r="N37" i="33"/>
  <c r="BA37" i="33"/>
  <c r="AW37" i="33"/>
  <c r="AS37" i="33"/>
  <c r="AO37" i="33"/>
  <c r="AK37" i="33"/>
  <c r="AG37" i="33"/>
  <c r="AC37" i="33"/>
  <c r="Y37" i="33"/>
  <c r="U37" i="33"/>
  <c r="Q37" i="33"/>
  <c r="M37" i="33"/>
  <c r="BD37" i="33"/>
  <c r="AZ37" i="33"/>
  <c r="AV37" i="33"/>
  <c r="AR37" i="33"/>
  <c r="AN37" i="33"/>
  <c r="AJ37" i="33"/>
  <c r="AF37" i="33"/>
  <c r="AB37" i="33"/>
  <c r="X37" i="33"/>
  <c r="T37" i="33"/>
  <c r="P37" i="33"/>
  <c r="BC37" i="33"/>
  <c r="AY37" i="33"/>
  <c r="AU37" i="33"/>
  <c r="AQ37" i="33"/>
  <c r="AM37" i="33"/>
  <c r="AI37" i="33"/>
  <c r="AE37" i="33"/>
  <c r="AA37" i="33"/>
  <c r="W37" i="33"/>
  <c r="S37" i="33"/>
  <c r="O37" i="33"/>
  <c r="H29" i="31"/>
  <c r="AX33" i="31"/>
  <c r="AT33" i="31"/>
  <c r="AP33" i="31"/>
  <c r="AL33" i="31"/>
  <c r="AH33" i="31"/>
  <c r="AD33" i="31"/>
  <c r="Z33" i="31"/>
  <c r="V33" i="31"/>
  <c r="R33" i="31"/>
  <c r="N33" i="31"/>
  <c r="J33" i="31"/>
  <c r="AY33" i="31"/>
  <c r="AU33" i="31"/>
  <c r="AQ33" i="31"/>
  <c r="AM33" i="31"/>
  <c r="AI33" i="31"/>
  <c r="AE33" i="31"/>
  <c r="AA33" i="31"/>
  <c r="W33" i="31"/>
  <c r="S33" i="31"/>
  <c r="O33" i="31"/>
  <c r="K33" i="31"/>
  <c r="AZ33" i="31"/>
  <c r="AV33" i="31"/>
  <c r="AR33" i="31"/>
  <c r="AN33" i="31"/>
  <c r="AJ33" i="31"/>
  <c r="AF33" i="31"/>
  <c r="AB33" i="31"/>
  <c r="X33" i="31"/>
  <c r="T33" i="31"/>
  <c r="P33" i="31"/>
  <c r="L33" i="31"/>
  <c r="BA33" i="31"/>
  <c r="AW33" i="31"/>
  <c r="AS33" i="31"/>
  <c r="AO33" i="31"/>
  <c r="AK33" i="31"/>
  <c r="AG33" i="31"/>
  <c r="AC33" i="31"/>
  <c r="Y33" i="31"/>
  <c r="U33" i="31"/>
  <c r="Q33" i="31"/>
  <c r="M33" i="31"/>
  <c r="I33" i="31"/>
  <c r="H29" i="35"/>
  <c r="AV33" i="35"/>
  <c r="AN33" i="35"/>
  <c r="AF33" i="35"/>
  <c r="X33" i="35"/>
  <c r="P33" i="35"/>
  <c r="BA33" i="35"/>
  <c r="AS33" i="35"/>
  <c r="AK33" i="35"/>
  <c r="AC33" i="35"/>
  <c r="U33" i="35"/>
  <c r="M33" i="35"/>
  <c r="AX33" i="35"/>
  <c r="AP33" i="35"/>
  <c r="AH33" i="35"/>
  <c r="Z33" i="35"/>
  <c r="R33" i="35"/>
  <c r="J33" i="35"/>
  <c r="AU33" i="35"/>
  <c r="AM33" i="35"/>
  <c r="AE33" i="35"/>
  <c r="W33" i="35"/>
  <c r="O33" i="35"/>
  <c r="AZ33" i="35"/>
  <c r="AR33" i="35"/>
  <c r="AJ33" i="35"/>
  <c r="AB33" i="35"/>
  <c r="T33" i="35"/>
  <c r="L33" i="35"/>
  <c r="AW33" i="35"/>
  <c r="AO33" i="35"/>
  <c r="AG33" i="35"/>
  <c r="Y33" i="35"/>
  <c r="Q33" i="35"/>
  <c r="I33" i="35"/>
  <c r="AT33" i="35"/>
  <c r="AL33" i="35"/>
  <c r="AD33" i="35"/>
  <c r="V33" i="35"/>
  <c r="N33" i="35"/>
  <c r="AY33" i="35"/>
  <c r="AQ33" i="35"/>
  <c r="AI33" i="35"/>
  <c r="AA33" i="35"/>
  <c r="S33" i="35"/>
  <c r="K33" i="35"/>
  <c r="AU76" i="31"/>
  <c r="AU76" i="35"/>
  <c r="AA76" i="33"/>
  <c r="K76" i="33"/>
  <c r="AB76" i="33"/>
  <c r="X76" i="31"/>
  <c r="X76" i="35"/>
  <c r="T76" i="33"/>
  <c r="P76" i="31"/>
  <c r="P76" i="35"/>
  <c r="L76" i="33"/>
  <c r="H76" i="31"/>
  <c r="H76" i="35"/>
  <c r="AU28" i="35"/>
  <c r="AU29" i="35" s="1"/>
  <c r="AM29" i="31"/>
  <c r="AM29" i="33"/>
  <c r="AE29" i="35"/>
  <c r="BA56" i="35"/>
  <c r="AW56" i="35"/>
  <c r="AS56" i="35"/>
  <c r="AO56" i="35"/>
  <c r="AK56" i="35"/>
  <c r="AG56" i="35"/>
  <c r="BB56" i="35"/>
  <c r="AX56" i="35"/>
  <c r="AT56" i="35"/>
  <c r="AP56" i="35"/>
  <c r="AL56" i="35"/>
  <c r="AH56" i="35"/>
  <c r="BC56" i="35"/>
  <c r="AY56" i="35"/>
  <c r="AU56" i="35"/>
  <c r="AQ56" i="35"/>
  <c r="AM56" i="35"/>
  <c r="AI56" i="35"/>
  <c r="BD56" i="35"/>
  <c r="AZ56" i="35"/>
  <c r="AV56" i="35"/>
  <c r="AR56" i="35"/>
  <c r="AN56" i="35"/>
  <c r="AJ56" i="35"/>
  <c r="AF56" i="35"/>
  <c r="AA29" i="31"/>
  <c r="BC52" i="31"/>
  <c r="AY52" i="31"/>
  <c r="AU52" i="31"/>
  <c r="AQ52" i="31"/>
  <c r="AM52" i="31"/>
  <c r="AI52" i="31"/>
  <c r="AE52" i="31"/>
  <c r="BD52" i="31"/>
  <c r="AZ52" i="31"/>
  <c r="AV52" i="31"/>
  <c r="AR52" i="31"/>
  <c r="AN52" i="31"/>
  <c r="AJ52" i="31"/>
  <c r="AF52" i="31"/>
  <c r="AB52" i="31"/>
  <c r="BA52" i="31"/>
  <c r="AW52" i="31"/>
  <c r="AS52" i="31"/>
  <c r="AO52" i="31"/>
  <c r="AK52" i="31"/>
  <c r="AG52" i="31"/>
  <c r="AC52" i="31"/>
  <c r="BB52" i="31"/>
  <c r="AX52" i="31"/>
  <c r="AT52" i="31"/>
  <c r="AP52" i="31"/>
  <c r="AL52" i="31"/>
  <c r="AH52" i="31"/>
  <c r="AD52" i="31"/>
  <c r="AA28" i="33"/>
  <c r="AA29" i="33" s="1"/>
  <c r="W29" i="35"/>
  <c r="BB48" i="35"/>
  <c r="AX48" i="35"/>
  <c r="AT48" i="35"/>
  <c r="AP48" i="35"/>
  <c r="AL48" i="35"/>
  <c r="AH48" i="35"/>
  <c r="AD48" i="35"/>
  <c r="Z48" i="35"/>
  <c r="BC48" i="35"/>
  <c r="AY48" i="35"/>
  <c r="AU48" i="35"/>
  <c r="AQ48" i="35"/>
  <c r="AM48" i="35"/>
  <c r="AI48" i="35"/>
  <c r="AE48" i="35"/>
  <c r="AA48" i="35"/>
  <c r="BD48" i="35"/>
  <c r="AZ48" i="35"/>
  <c r="AV48" i="35"/>
  <c r="AR48" i="35"/>
  <c r="AN48" i="35"/>
  <c r="AJ48" i="35"/>
  <c r="AF48" i="35"/>
  <c r="AB48" i="35"/>
  <c r="X48" i="35"/>
  <c r="BA48" i="35"/>
  <c r="AW48" i="35"/>
  <c r="AS48" i="35"/>
  <c r="AO48" i="35"/>
  <c r="AK48" i="35"/>
  <c r="AG48" i="35"/>
  <c r="AC48" i="35"/>
  <c r="Y48" i="35"/>
  <c r="S29" i="31"/>
  <c r="BC44" i="31"/>
  <c r="AY44" i="31"/>
  <c r="AU44" i="31"/>
  <c r="AQ44" i="31"/>
  <c r="AM44" i="31"/>
  <c r="AI44" i="31"/>
  <c r="AE44" i="31"/>
  <c r="AA44" i="31"/>
  <c r="W44" i="31"/>
  <c r="BD44" i="31"/>
  <c r="AZ44" i="31"/>
  <c r="AV44" i="31"/>
  <c r="AR44" i="31"/>
  <c r="AN44" i="31"/>
  <c r="AJ44" i="31"/>
  <c r="AF44" i="31"/>
  <c r="AB44" i="31"/>
  <c r="X44" i="31"/>
  <c r="T44" i="31"/>
  <c r="BA44" i="31"/>
  <c r="AW44" i="31"/>
  <c r="AS44" i="31"/>
  <c r="AO44" i="31"/>
  <c r="AK44" i="31"/>
  <c r="AG44" i="31"/>
  <c r="AC44" i="31"/>
  <c r="Y44" i="31"/>
  <c r="U44" i="31"/>
  <c r="BB44" i="31"/>
  <c r="AX44" i="31"/>
  <c r="AT44" i="31"/>
  <c r="AP44" i="31"/>
  <c r="AL44" i="31"/>
  <c r="AH44" i="31"/>
  <c r="AD44" i="31"/>
  <c r="Z44" i="31"/>
  <c r="V44" i="31"/>
  <c r="S28" i="33"/>
  <c r="S29" i="33" s="1"/>
  <c r="O29" i="35"/>
  <c r="BD40" i="35"/>
  <c r="AZ40" i="35"/>
  <c r="AV40" i="35"/>
  <c r="AR40" i="35"/>
  <c r="AN40" i="35"/>
  <c r="AJ40" i="35"/>
  <c r="AF40" i="35"/>
  <c r="AB40" i="35"/>
  <c r="X40" i="35"/>
  <c r="T40" i="35"/>
  <c r="P40" i="35"/>
  <c r="BA40" i="35"/>
  <c r="AW40" i="35"/>
  <c r="AS40" i="35"/>
  <c r="AO40" i="35"/>
  <c r="AK40" i="35"/>
  <c r="AG40" i="35"/>
  <c r="AC40" i="35"/>
  <c r="Y40" i="35"/>
  <c r="U40" i="35"/>
  <c r="Q40" i="35"/>
  <c r="BB40" i="35"/>
  <c r="AX40" i="35"/>
  <c r="AT40" i="35"/>
  <c r="AP40" i="35"/>
  <c r="AL40" i="35"/>
  <c r="AH40" i="35"/>
  <c r="AD40" i="35"/>
  <c r="Z40" i="35"/>
  <c r="V40" i="35"/>
  <c r="R40" i="35"/>
  <c r="BC40" i="35"/>
  <c r="AY40" i="35"/>
  <c r="AU40" i="35"/>
  <c r="AQ40" i="35"/>
  <c r="AM40" i="35"/>
  <c r="AI40" i="35"/>
  <c r="AE40" i="35"/>
  <c r="AA40" i="35"/>
  <c r="W40" i="35"/>
  <c r="S40" i="35"/>
  <c r="K29" i="31"/>
  <c r="BD36" i="31"/>
  <c r="AZ36" i="31"/>
  <c r="AV36" i="31"/>
  <c r="AR36" i="31"/>
  <c r="AN36" i="31"/>
  <c r="AJ36" i="31"/>
  <c r="AF36" i="31"/>
  <c r="AB36" i="31"/>
  <c r="X36" i="31"/>
  <c r="T36" i="31"/>
  <c r="P36" i="31"/>
  <c r="L36" i="31"/>
  <c r="BA36" i="31"/>
  <c r="AW36" i="31"/>
  <c r="AS36" i="31"/>
  <c r="AO36" i="31"/>
  <c r="AK36" i="31"/>
  <c r="AG36" i="31"/>
  <c r="AC36" i="31"/>
  <c r="Y36" i="31"/>
  <c r="U36" i="31"/>
  <c r="Q36" i="31"/>
  <c r="M36" i="31"/>
  <c r="BB36" i="31"/>
  <c r="AX36" i="31"/>
  <c r="AT36" i="31"/>
  <c r="AP36" i="31"/>
  <c r="AL36" i="31"/>
  <c r="AH36" i="31"/>
  <c r="AD36" i="31"/>
  <c r="Z36" i="31"/>
  <c r="V36" i="31"/>
  <c r="R36" i="31"/>
  <c r="N36" i="31"/>
  <c r="BC36" i="31"/>
  <c r="AY36" i="31"/>
  <c r="AU36" i="31"/>
  <c r="AQ36" i="31"/>
  <c r="AM36" i="31"/>
  <c r="AI36" i="31"/>
  <c r="AE36" i="31"/>
  <c r="AA36" i="31"/>
  <c r="W36" i="31"/>
  <c r="S36" i="31"/>
  <c r="O36" i="31"/>
  <c r="K29" i="33"/>
  <c r="BD36" i="33"/>
  <c r="AZ36" i="33"/>
  <c r="AV36" i="33"/>
  <c r="AR36" i="33"/>
  <c r="AN36" i="33"/>
  <c r="AJ36" i="33"/>
  <c r="AF36" i="33"/>
  <c r="AB36" i="33"/>
  <c r="X36" i="33"/>
  <c r="T36" i="33"/>
  <c r="P36" i="33"/>
  <c r="L36" i="33"/>
  <c r="BA36" i="33"/>
  <c r="AW36" i="33"/>
  <c r="AS36" i="33"/>
  <c r="AO36" i="33"/>
  <c r="AK36" i="33"/>
  <c r="AG36" i="33"/>
  <c r="AC36" i="33"/>
  <c r="Y36" i="33"/>
  <c r="U36" i="33"/>
  <c r="Q36" i="33"/>
  <c r="M36" i="33"/>
  <c r="BB36" i="33"/>
  <c r="AX36" i="33"/>
  <c r="AT36" i="33"/>
  <c r="AP36" i="33"/>
  <c r="AL36" i="33"/>
  <c r="AH36" i="33"/>
  <c r="AD36" i="33"/>
  <c r="Z36" i="33"/>
  <c r="V36" i="33"/>
  <c r="R36" i="33"/>
  <c r="N36" i="33"/>
  <c r="BC36" i="33"/>
  <c r="AY36" i="33"/>
  <c r="AU36" i="33"/>
  <c r="AQ36" i="33"/>
  <c r="AM36" i="33"/>
  <c r="AI36" i="33"/>
  <c r="AE36" i="33"/>
  <c r="AA36" i="33"/>
  <c r="W36" i="33"/>
  <c r="S36" i="33"/>
  <c r="O36" i="33"/>
  <c r="G29" i="35"/>
  <c r="AZ32" i="35"/>
  <c r="AV32" i="35"/>
  <c r="AR32" i="35"/>
  <c r="AN32" i="35"/>
  <c r="AJ32" i="35"/>
  <c r="AF32" i="35"/>
  <c r="AB32" i="35"/>
  <c r="X32" i="35"/>
  <c r="T32" i="35"/>
  <c r="P32" i="35"/>
  <c r="L32" i="35"/>
  <c r="H32" i="35"/>
  <c r="AW32" i="35"/>
  <c r="AS32" i="35"/>
  <c r="AO32" i="35"/>
  <c r="AK32" i="35"/>
  <c r="AG32" i="35"/>
  <c r="AC32" i="35"/>
  <c r="Y32" i="35"/>
  <c r="U32" i="35"/>
  <c r="Q32" i="35"/>
  <c r="M32" i="35"/>
  <c r="I32" i="35"/>
  <c r="AX32" i="35"/>
  <c r="AT32" i="35"/>
  <c r="AP32" i="35"/>
  <c r="AL32" i="35"/>
  <c r="AH32" i="35"/>
  <c r="AD32" i="35"/>
  <c r="Z32" i="35"/>
  <c r="V32" i="35"/>
  <c r="R32" i="35"/>
  <c r="N32" i="35"/>
  <c r="J32" i="35"/>
  <c r="AY32" i="35"/>
  <c r="AU32" i="35"/>
  <c r="AQ32" i="35"/>
  <c r="AM32" i="35"/>
  <c r="AI32" i="35"/>
  <c r="AE32" i="35"/>
  <c r="AA32" i="35"/>
  <c r="W32" i="35"/>
  <c r="S32" i="35"/>
  <c r="O32" i="35"/>
  <c r="K32" i="35"/>
  <c r="E29" i="31"/>
  <c r="AX30" i="31"/>
  <c r="AT30" i="31"/>
  <c r="AP30" i="31"/>
  <c r="AL30" i="31"/>
  <c r="AH30" i="31"/>
  <c r="AD30" i="31"/>
  <c r="Z30" i="31"/>
  <c r="V30" i="31"/>
  <c r="R30" i="31"/>
  <c r="N30" i="31"/>
  <c r="J30" i="31"/>
  <c r="F30" i="31"/>
  <c r="F60" i="31" s="1"/>
  <c r="AU30" i="31"/>
  <c r="AQ30" i="31"/>
  <c r="AM30" i="31"/>
  <c r="AI30" i="31"/>
  <c r="AE30" i="31"/>
  <c r="AA30" i="31"/>
  <c r="W30" i="31"/>
  <c r="S30" i="31"/>
  <c r="O30" i="31"/>
  <c r="K30" i="31"/>
  <c r="G30" i="31"/>
  <c r="E62" i="31"/>
  <c r="AV30" i="31"/>
  <c r="AR30" i="31"/>
  <c r="AN30" i="31"/>
  <c r="AJ30" i="31"/>
  <c r="AF30" i="31"/>
  <c r="AB30" i="31"/>
  <c r="X30" i="31"/>
  <c r="T30" i="31"/>
  <c r="P30" i="31"/>
  <c r="L30" i="31"/>
  <c r="H30" i="31"/>
  <c r="AW30" i="31"/>
  <c r="AS30" i="31"/>
  <c r="AO30" i="31"/>
  <c r="AK30" i="31"/>
  <c r="AG30" i="31"/>
  <c r="AC30" i="31"/>
  <c r="Y30" i="31"/>
  <c r="U30" i="31"/>
  <c r="Q30" i="31"/>
  <c r="M30" i="31"/>
  <c r="I30" i="31"/>
  <c r="E29" i="35"/>
  <c r="AX30" i="35"/>
  <c r="AT30" i="35"/>
  <c r="AP30" i="35"/>
  <c r="AL30" i="35"/>
  <c r="AH30" i="35"/>
  <c r="AD30" i="35"/>
  <c r="Z30" i="35"/>
  <c r="V30" i="35"/>
  <c r="R30" i="35"/>
  <c r="N30" i="35"/>
  <c r="J30" i="35"/>
  <c r="F30" i="35"/>
  <c r="F60" i="35" s="1"/>
  <c r="AU30" i="35"/>
  <c r="AQ30" i="35"/>
  <c r="AM30" i="35"/>
  <c r="AI30" i="35"/>
  <c r="AE30" i="35"/>
  <c r="AA30" i="35"/>
  <c r="W30" i="35"/>
  <c r="S30" i="35"/>
  <c r="O30" i="35"/>
  <c r="K30" i="35"/>
  <c r="G30" i="35"/>
  <c r="E62" i="35"/>
  <c r="AV30" i="35"/>
  <c r="AR30" i="35"/>
  <c r="AN30" i="35"/>
  <c r="AJ30" i="35"/>
  <c r="AF30" i="35"/>
  <c r="AB30" i="35"/>
  <c r="X30" i="35"/>
  <c r="T30" i="35"/>
  <c r="P30" i="35"/>
  <c r="L30" i="35"/>
  <c r="H30" i="35"/>
  <c r="AW30" i="35"/>
  <c r="AS30" i="35"/>
  <c r="AO30" i="35"/>
  <c r="AK30" i="35"/>
  <c r="AG30" i="35"/>
  <c r="AC30" i="35"/>
  <c r="Y30" i="35"/>
  <c r="U30" i="35"/>
  <c r="Q30" i="35"/>
  <c r="M30" i="35"/>
  <c r="I30" i="35"/>
  <c r="AP29" i="33"/>
  <c r="AH29" i="31"/>
  <c r="BB59" i="31"/>
  <c r="AX59" i="31"/>
  <c r="AT59" i="31"/>
  <c r="AP59" i="31"/>
  <c r="AL59" i="31"/>
  <c r="BC59" i="31"/>
  <c r="AY59" i="31"/>
  <c r="AU59" i="31"/>
  <c r="AQ59" i="31"/>
  <c r="AM59" i="31"/>
  <c r="AI59" i="31"/>
  <c r="BD59" i="31"/>
  <c r="AZ59" i="31"/>
  <c r="AV59" i="31"/>
  <c r="AR59" i="31"/>
  <c r="AN59" i="31"/>
  <c r="AJ59" i="31"/>
  <c r="BA59" i="31"/>
  <c r="AW59" i="31"/>
  <c r="AS59" i="31"/>
  <c r="AO59" i="31"/>
  <c r="AK59" i="31"/>
  <c r="AH29" i="35"/>
  <c r="BD59" i="35"/>
  <c r="AV59" i="35"/>
  <c r="AN59" i="35"/>
  <c r="BA59" i="35"/>
  <c r="AS59" i="35"/>
  <c r="AK59" i="35"/>
  <c r="AX59" i="35"/>
  <c r="AP59" i="35"/>
  <c r="BC59" i="35"/>
  <c r="AU59" i="35"/>
  <c r="AM59" i="35"/>
  <c r="AZ59" i="35"/>
  <c r="AR59" i="35"/>
  <c r="AJ59" i="35"/>
  <c r="AW59" i="35"/>
  <c r="AO59" i="35"/>
  <c r="BB59" i="35"/>
  <c r="AT59" i="35"/>
  <c r="AL59" i="35"/>
  <c r="AY59" i="35"/>
  <c r="AQ59" i="35"/>
  <c r="AI59" i="35"/>
  <c r="Z29" i="33"/>
  <c r="BB51" i="33"/>
  <c r="AX51" i="33"/>
  <c r="AT51" i="33"/>
  <c r="AP51" i="33"/>
  <c r="AL51" i="33"/>
  <c r="AH51" i="33"/>
  <c r="AD51" i="33"/>
  <c r="BC51" i="33"/>
  <c r="AY51" i="33"/>
  <c r="AU51" i="33"/>
  <c r="AQ51" i="33"/>
  <c r="AM51" i="33"/>
  <c r="AI51" i="33"/>
  <c r="AE51" i="33"/>
  <c r="AA51" i="33"/>
  <c r="BD51" i="33"/>
  <c r="AZ51" i="33"/>
  <c r="AV51" i="33"/>
  <c r="AR51" i="33"/>
  <c r="AN51" i="33"/>
  <c r="AJ51" i="33"/>
  <c r="AF51" i="33"/>
  <c r="AB51" i="33"/>
  <c r="BA51" i="33"/>
  <c r="AW51" i="33"/>
  <c r="AS51" i="33"/>
  <c r="AO51" i="33"/>
  <c r="AK51" i="33"/>
  <c r="AG51" i="33"/>
  <c r="AC51" i="33"/>
  <c r="R29" i="31"/>
  <c r="BD43" i="31"/>
  <c r="AZ43" i="31"/>
  <c r="AV43" i="31"/>
  <c r="AR43" i="31"/>
  <c r="AN43" i="31"/>
  <c r="AJ43" i="31"/>
  <c r="AF43" i="31"/>
  <c r="AB43" i="31"/>
  <c r="X43" i="31"/>
  <c r="T43" i="31"/>
  <c r="BA43" i="31"/>
  <c r="AW43" i="31"/>
  <c r="AS43" i="31"/>
  <c r="AO43" i="31"/>
  <c r="AK43" i="31"/>
  <c r="AG43" i="31"/>
  <c r="AC43" i="31"/>
  <c r="Y43" i="31"/>
  <c r="U43" i="31"/>
  <c r="BB43" i="31"/>
  <c r="AX43" i="31"/>
  <c r="AT43" i="31"/>
  <c r="AP43" i="31"/>
  <c r="AL43" i="31"/>
  <c r="AH43" i="31"/>
  <c r="AD43" i="31"/>
  <c r="Z43" i="31"/>
  <c r="V43" i="31"/>
  <c r="BC43" i="31"/>
  <c r="AY43" i="31"/>
  <c r="AU43" i="31"/>
  <c r="AQ43" i="31"/>
  <c r="AM43" i="31"/>
  <c r="AI43" i="31"/>
  <c r="AE43" i="31"/>
  <c r="AA43" i="31"/>
  <c r="W43" i="31"/>
  <c r="S43" i="31"/>
  <c r="R29" i="35"/>
  <c r="BC43" i="35"/>
  <c r="AU43" i="35"/>
  <c r="AM43" i="35"/>
  <c r="AE43" i="35"/>
  <c r="W43" i="35"/>
  <c r="BB43" i="35"/>
  <c r="AT43" i="35"/>
  <c r="AL43" i="35"/>
  <c r="AD43" i="35"/>
  <c r="V43" i="35"/>
  <c r="AS43" i="35"/>
  <c r="AC43" i="35"/>
  <c r="AZ43" i="35"/>
  <c r="AJ43" i="35"/>
  <c r="T43" i="35"/>
  <c r="AO43" i="35"/>
  <c r="Y43" i="35"/>
  <c r="AV43" i="35"/>
  <c r="AF43" i="35"/>
  <c r="AY43" i="35"/>
  <c r="AQ43" i="35"/>
  <c r="AI43" i="35"/>
  <c r="AA43" i="35"/>
  <c r="S43" i="35"/>
  <c r="AX43" i="35"/>
  <c r="AP43" i="35"/>
  <c r="AH43" i="35"/>
  <c r="Z43" i="35"/>
  <c r="BA43" i="35"/>
  <c r="AK43" i="35"/>
  <c r="U43" i="35"/>
  <c r="AR43" i="35"/>
  <c r="AB43" i="35"/>
  <c r="AW43" i="35"/>
  <c r="AG43" i="35"/>
  <c r="BD43" i="35"/>
  <c r="AN43" i="35"/>
  <c r="X43" i="35"/>
  <c r="J29" i="33"/>
  <c r="AZ35" i="33"/>
  <c r="AV35" i="33"/>
  <c r="AR35" i="33"/>
  <c r="AN35" i="33"/>
  <c r="AJ35" i="33"/>
  <c r="AF35" i="33"/>
  <c r="AB35" i="33"/>
  <c r="X35" i="33"/>
  <c r="T35" i="33"/>
  <c r="P35" i="33"/>
  <c r="L35" i="33"/>
  <c r="BA35" i="33"/>
  <c r="AW35" i="33"/>
  <c r="AS35" i="33"/>
  <c r="AO35" i="33"/>
  <c r="AK35" i="33"/>
  <c r="AG35" i="33"/>
  <c r="AC35" i="33"/>
  <c r="Y35" i="33"/>
  <c r="U35" i="33"/>
  <c r="Q35" i="33"/>
  <c r="M35" i="33"/>
  <c r="BB35" i="33"/>
  <c r="AX35" i="33"/>
  <c r="AT35" i="33"/>
  <c r="AP35" i="33"/>
  <c r="AL35" i="33"/>
  <c r="AH35" i="33"/>
  <c r="AD35" i="33"/>
  <c r="Z35" i="33"/>
  <c r="V35" i="33"/>
  <c r="R35" i="33"/>
  <c r="N35" i="33"/>
  <c r="BC35" i="33"/>
  <c r="AY35" i="33"/>
  <c r="AU35" i="33"/>
  <c r="AQ35" i="33"/>
  <c r="AM35" i="33"/>
  <c r="AI35" i="33"/>
  <c r="AE35" i="33"/>
  <c r="AA35" i="33"/>
  <c r="W35" i="33"/>
  <c r="S35" i="33"/>
  <c r="O35" i="33"/>
  <c r="K35" i="33"/>
  <c r="AS76" i="33"/>
  <c r="AK76" i="31"/>
  <c r="AK76" i="35"/>
  <c r="AC76" i="33"/>
  <c r="U76" i="31"/>
  <c r="U76" i="35"/>
  <c r="M76" i="33"/>
  <c r="AT76" i="31"/>
  <c r="AT76" i="35"/>
  <c r="AL76" i="33"/>
  <c r="AD76" i="31"/>
  <c r="AD76" i="35"/>
  <c r="V76" i="33"/>
  <c r="R76" i="31"/>
  <c r="R76" i="35"/>
  <c r="J76" i="33"/>
  <c r="AT29" i="33"/>
  <c r="AL29" i="31"/>
  <c r="AL29" i="35"/>
  <c r="AD29" i="33"/>
  <c r="BA55" i="33"/>
  <c r="AW55" i="33"/>
  <c r="AS55" i="33"/>
  <c r="AO55" i="33"/>
  <c r="AK55" i="33"/>
  <c r="AG55" i="33"/>
  <c r="BD55" i="33"/>
  <c r="AZ55" i="33"/>
  <c r="AV55" i="33"/>
  <c r="AR55" i="33"/>
  <c r="AN55" i="33"/>
  <c r="AJ55" i="33"/>
  <c r="AF55" i="33"/>
  <c r="BC55" i="33"/>
  <c r="AY55" i="33"/>
  <c r="AU55" i="33"/>
  <c r="AQ55" i="33"/>
  <c r="AM55" i="33"/>
  <c r="AI55" i="33"/>
  <c r="AE55" i="33"/>
  <c r="BB55" i="33"/>
  <c r="AX55" i="33"/>
  <c r="AT55" i="33"/>
  <c r="AP55" i="33"/>
  <c r="AL55" i="33"/>
  <c r="AH55" i="33"/>
  <c r="V29" i="31"/>
  <c r="BD47" i="31"/>
  <c r="AZ47" i="31"/>
  <c r="AV47" i="31"/>
  <c r="AR47" i="31"/>
  <c r="AN47" i="31"/>
  <c r="AJ47" i="31"/>
  <c r="AF47" i="31"/>
  <c r="AB47" i="31"/>
  <c r="X47" i="31"/>
  <c r="BA47" i="31"/>
  <c r="AW47" i="31"/>
  <c r="AS47" i="31"/>
  <c r="AO47" i="31"/>
  <c r="AK47" i="31"/>
  <c r="AG47" i="31"/>
  <c r="AC47" i="31"/>
  <c r="Y47" i="31"/>
  <c r="BB47" i="31"/>
  <c r="AX47" i="31"/>
  <c r="AT47" i="31"/>
  <c r="AP47" i="31"/>
  <c r="AL47" i="31"/>
  <c r="AH47" i="31"/>
  <c r="AD47" i="31"/>
  <c r="Z47" i="31"/>
  <c r="BC47" i="31"/>
  <c r="AY47" i="31"/>
  <c r="AU47" i="31"/>
  <c r="AQ47" i="31"/>
  <c r="AM47" i="31"/>
  <c r="AI47" i="31"/>
  <c r="AE47" i="31"/>
  <c r="AA47" i="31"/>
  <c r="W47" i="31"/>
  <c r="V29" i="35"/>
  <c r="BC47" i="35"/>
  <c r="AU47" i="35"/>
  <c r="AM47" i="35"/>
  <c r="AE47" i="35"/>
  <c r="W47" i="35"/>
  <c r="AX47" i="35"/>
  <c r="AP47" i="35"/>
  <c r="AH47" i="35"/>
  <c r="Z47" i="35"/>
  <c r="AW47" i="35"/>
  <c r="AO47" i="35"/>
  <c r="AG47" i="35"/>
  <c r="Y47" i="35"/>
  <c r="AZ47" i="35"/>
  <c r="AR47" i="35"/>
  <c r="AB47" i="35"/>
  <c r="AF47" i="35"/>
  <c r="AY47" i="35"/>
  <c r="AQ47" i="35"/>
  <c r="AI47" i="35"/>
  <c r="AA47" i="35"/>
  <c r="BB47" i="35"/>
  <c r="AT47" i="35"/>
  <c r="AL47" i="35"/>
  <c r="AD47" i="35"/>
  <c r="BA47" i="35"/>
  <c r="AS47" i="35"/>
  <c r="AK47" i="35"/>
  <c r="AC47" i="35"/>
  <c r="BD47" i="35"/>
  <c r="AV47" i="35"/>
  <c r="AJ47" i="35"/>
  <c r="AN47" i="35"/>
  <c r="X47" i="35"/>
  <c r="N29" i="33"/>
  <c r="BA39" i="33"/>
  <c r="AW39" i="33"/>
  <c r="AS39" i="33"/>
  <c r="AO39" i="33"/>
  <c r="AK39" i="33"/>
  <c r="AG39" i="33"/>
  <c r="AC39" i="33"/>
  <c r="Y39" i="33"/>
  <c r="U39" i="33"/>
  <c r="Q39" i="33"/>
  <c r="BD39" i="33"/>
  <c r="AZ39" i="33"/>
  <c r="AV39" i="33"/>
  <c r="AR39" i="33"/>
  <c r="AN39" i="33"/>
  <c r="AJ39" i="33"/>
  <c r="AF39" i="33"/>
  <c r="AB39" i="33"/>
  <c r="X39" i="33"/>
  <c r="T39" i="33"/>
  <c r="P39" i="33"/>
  <c r="BC39" i="33"/>
  <c r="AY39" i="33"/>
  <c r="AU39" i="33"/>
  <c r="AQ39" i="33"/>
  <c r="AM39" i="33"/>
  <c r="AI39" i="33"/>
  <c r="AE39" i="33"/>
  <c r="AA39" i="33"/>
  <c r="W39" i="33"/>
  <c r="S39" i="33"/>
  <c r="O39" i="33"/>
  <c r="BB39" i="33"/>
  <c r="AX39" i="33"/>
  <c r="AT39" i="33"/>
  <c r="AP39" i="33"/>
  <c r="AL39" i="33"/>
  <c r="AH39" i="33"/>
  <c r="AD39" i="33"/>
  <c r="Z39" i="33"/>
  <c r="V39" i="33"/>
  <c r="R39" i="33"/>
  <c r="F29" i="31"/>
  <c r="AX31" i="31"/>
  <c r="AT31" i="31"/>
  <c r="AP31" i="31"/>
  <c r="AL31" i="31"/>
  <c r="AH31" i="31"/>
  <c r="AD31" i="31"/>
  <c r="Z31" i="31"/>
  <c r="V31" i="31"/>
  <c r="R31" i="31"/>
  <c r="N31" i="31"/>
  <c r="J31" i="31"/>
  <c r="AY31" i="31"/>
  <c r="AU31" i="31"/>
  <c r="AQ31" i="31"/>
  <c r="AM31" i="31"/>
  <c r="AI31" i="31"/>
  <c r="AE31" i="31"/>
  <c r="AA31" i="31"/>
  <c r="W31" i="31"/>
  <c r="S31" i="31"/>
  <c r="O31" i="31"/>
  <c r="K31" i="31"/>
  <c r="G31" i="31"/>
  <c r="AV31" i="31"/>
  <c r="AR31" i="31"/>
  <c r="AN31" i="31"/>
  <c r="AJ31" i="31"/>
  <c r="AF31" i="31"/>
  <c r="AB31" i="31"/>
  <c r="X31" i="31"/>
  <c r="T31" i="31"/>
  <c r="P31" i="31"/>
  <c r="L31" i="31"/>
  <c r="H31" i="31"/>
  <c r="AW31" i="31"/>
  <c r="AS31" i="31"/>
  <c r="AO31" i="31"/>
  <c r="AK31" i="31"/>
  <c r="AG31" i="31"/>
  <c r="AC31" i="31"/>
  <c r="Y31" i="31"/>
  <c r="U31" i="31"/>
  <c r="Q31" i="31"/>
  <c r="M31" i="31"/>
  <c r="I31" i="31"/>
  <c r="F29" i="35"/>
  <c r="AV31" i="35"/>
  <c r="AN31" i="35"/>
  <c r="AF31" i="35"/>
  <c r="X31" i="35"/>
  <c r="P31" i="35"/>
  <c r="H31" i="35"/>
  <c r="AS31" i="35"/>
  <c r="AK31" i="35"/>
  <c r="AC31" i="35"/>
  <c r="U31" i="35"/>
  <c r="M31" i="35"/>
  <c r="AX31" i="35"/>
  <c r="AP31" i="35"/>
  <c r="AH31" i="35"/>
  <c r="Z31" i="35"/>
  <c r="R31" i="35"/>
  <c r="J31" i="35"/>
  <c r="AU31" i="35"/>
  <c r="AM31" i="35"/>
  <c r="AE31" i="35"/>
  <c r="W31" i="35"/>
  <c r="O31" i="35"/>
  <c r="G31" i="35"/>
  <c r="G60" i="35" s="1"/>
  <c r="AR31" i="35"/>
  <c r="AJ31" i="35"/>
  <c r="AB31" i="35"/>
  <c r="T31" i="35"/>
  <c r="L31" i="35"/>
  <c r="AW31" i="35"/>
  <c r="AO31" i="35"/>
  <c r="AG31" i="35"/>
  <c r="Y31" i="35"/>
  <c r="Q31" i="35"/>
  <c r="I31" i="35"/>
  <c r="AT31" i="35"/>
  <c r="AL31" i="35"/>
  <c r="AD31" i="35"/>
  <c r="V31" i="35"/>
  <c r="N31" i="35"/>
  <c r="AY31" i="35"/>
  <c r="AQ31" i="35"/>
  <c r="AI31" i="35"/>
  <c r="AA31" i="35"/>
  <c r="S31" i="35"/>
  <c r="K31" i="35"/>
  <c r="AW76" i="31"/>
  <c r="AW76" i="35"/>
  <c r="AO76" i="33"/>
  <c r="AG76" i="31"/>
  <c r="AG76" i="35"/>
  <c r="Y76" i="33"/>
  <c r="Q76" i="31"/>
  <c r="Q76" i="35"/>
  <c r="I76" i="33"/>
  <c r="AP76" i="31"/>
  <c r="AP76" i="35"/>
  <c r="AH76" i="33"/>
  <c r="Z76" i="31"/>
  <c r="Z76" i="35"/>
  <c r="N76" i="33"/>
  <c r="F76" i="31"/>
  <c r="F76" i="35"/>
  <c r="M60" i="35" l="1"/>
  <c r="Q60" i="35"/>
  <c r="J60" i="35"/>
  <c r="P60" i="35"/>
  <c r="I60" i="35"/>
  <c r="K60" i="35"/>
  <c r="L60" i="35"/>
  <c r="N60" i="35"/>
  <c r="O60" i="35"/>
  <c r="H60" i="35"/>
  <c r="AY60" i="31"/>
  <c r="I60" i="31"/>
  <c r="Q60" i="31"/>
  <c r="Y60" i="31"/>
  <c r="AG60" i="31"/>
  <c r="AO60" i="31"/>
  <c r="AW60" i="31"/>
  <c r="L60" i="31"/>
  <c r="T60" i="31"/>
  <c r="AB60" i="31"/>
  <c r="AJ60" i="31"/>
  <c r="AR60" i="31"/>
  <c r="E63" i="31"/>
  <c r="E64" i="31" s="1"/>
  <c r="E77" i="31" s="1"/>
  <c r="E80" i="31" s="1"/>
  <c r="E81" i="31" s="1"/>
  <c r="F61" i="31"/>
  <c r="K60" i="31"/>
  <c r="S60" i="31"/>
  <c r="AA60" i="31"/>
  <c r="AI60" i="31"/>
  <c r="AQ60" i="31"/>
  <c r="N60" i="31"/>
  <c r="V60" i="31"/>
  <c r="AD60" i="31"/>
  <c r="AL60" i="31"/>
  <c r="AT60" i="31"/>
  <c r="BD60" i="31"/>
  <c r="BC44" i="33"/>
  <c r="AY44" i="33"/>
  <c r="AU44" i="33"/>
  <c r="AQ44" i="33"/>
  <c r="AM44" i="33"/>
  <c r="AI44" i="33"/>
  <c r="AE44" i="33"/>
  <c r="AA44" i="33"/>
  <c r="W44" i="33"/>
  <c r="BD44" i="33"/>
  <c r="AZ44" i="33"/>
  <c r="AV44" i="33"/>
  <c r="AR44" i="33"/>
  <c r="AN44" i="33"/>
  <c r="AJ44" i="33"/>
  <c r="AF44" i="33"/>
  <c r="AB44" i="33"/>
  <c r="X44" i="33"/>
  <c r="T44" i="33"/>
  <c r="BA44" i="33"/>
  <c r="AW44" i="33"/>
  <c r="AS44" i="33"/>
  <c r="AO44" i="33"/>
  <c r="AK44" i="33"/>
  <c r="AG44" i="33"/>
  <c r="AC44" i="33"/>
  <c r="Y44" i="33"/>
  <c r="U44" i="33"/>
  <c r="BB44" i="33"/>
  <c r="AX44" i="33"/>
  <c r="AT44" i="33"/>
  <c r="AP44" i="33"/>
  <c r="AL44" i="33"/>
  <c r="AH44" i="33"/>
  <c r="AD44" i="33"/>
  <c r="Z44" i="33"/>
  <c r="V44" i="33"/>
  <c r="BD52" i="33"/>
  <c r="AZ52" i="33"/>
  <c r="BA52" i="33"/>
  <c r="AW52" i="33"/>
  <c r="AS52" i="33"/>
  <c r="AO52" i="33"/>
  <c r="AK52" i="33"/>
  <c r="AV52" i="33"/>
  <c r="AN52" i="33"/>
  <c r="AG52" i="33"/>
  <c r="AC52" i="33"/>
  <c r="AT52" i="33"/>
  <c r="AL52" i="33"/>
  <c r="AF52" i="33"/>
  <c r="AB52" i="33"/>
  <c r="BB52" i="33"/>
  <c r="BC52" i="33"/>
  <c r="AY52" i="33"/>
  <c r="AU52" i="33"/>
  <c r="AQ52" i="33"/>
  <c r="AM52" i="33"/>
  <c r="AI52" i="33"/>
  <c r="AR52" i="33"/>
  <c r="AJ52" i="33"/>
  <c r="AE52" i="33"/>
  <c r="AX52" i="33"/>
  <c r="AP52" i="33"/>
  <c r="AH52" i="33"/>
  <c r="AD52" i="33"/>
  <c r="BA60" i="31"/>
  <c r="AZ34" i="33"/>
  <c r="AV34" i="33"/>
  <c r="AR34" i="33"/>
  <c r="AN34" i="33"/>
  <c r="AJ34" i="33"/>
  <c r="AF34" i="33"/>
  <c r="AB34" i="33"/>
  <c r="X34" i="33"/>
  <c r="T34" i="33"/>
  <c r="P34" i="33"/>
  <c r="L34" i="33"/>
  <c r="L60" i="33" s="1"/>
  <c r="BA34" i="33"/>
  <c r="AW34" i="33"/>
  <c r="AS34" i="33"/>
  <c r="AO34" i="33"/>
  <c r="AK34" i="33"/>
  <c r="AG34" i="33"/>
  <c r="AC34" i="33"/>
  <c r="Y34" i="33"/>
  <c r="U34" i="33"/>
  <c r="Q34" i="33"/>
  <c r="M34" i="33"/>
  <c r="M60" i="33" s="1"/>
  <c r="BB34" i="33"/>
  <c r="AX34" i="33"/>
  <c r="AT34" i="33"/>
  <c r="AP34" i="33"/>
  <c r="AL34" i="33"/>
  <c r="AH34" i="33"/>
  <c r="AD34" i="33"/>
  <c r="Z34" i="33"/>
  <c r="V34" i="33"/>
  <c r="R34" i="33"/>
  <c r="N34" i="33"/>
  <c r="J34" i="33"/>
  <c r="J60" i="33" s="1"/>
  <c r="AY34" i="33"/>
  <c r="AU34" i="33"/>
  <c r="AQ34" i="33"/>
  <c r="AM34" i="33"/>
  <c r="AI34" i="33"/>
  <c r="AE34" i="33"/>
  <c r="AA34" i="33"/>
  <c r="W34" i="33"/>
  <c r="S34" i="33"/>
  <c r="O34" i="33"/>
  <c r="K34" i="33"/>
  <c r="K60" i="33" s="1"/>
  <c r="BB60" i="31"/>
  <c r="BD54" i="35"/>
  <c r="AZ54" i="35"/>
  <c r="AV54" i="35"/>
  <c r="AR54" i="35"/>
  <c r="AN54" i="35"/>
  <c r="AJ54" i="35"/>
  <c r="AF54" i="35"/>
  <c r="BC54" i="35"/>
  <c r="AY54" i="35"/>
  <c r="AU54" i="35"/>
  <c r="AQ54" i="35"/>
  <c r="AM54" i="35"/>
  <c r="AI54" i="35"/>
  <c r="AE54" i="35"/>
  <c r="BB54" i="35"/>
  <c r="AX54" i="35"/>
  <c r="AT54" i="35"/>
  <c r="AP54" i="35"/>
  <c r="AL54" i="35"/>
  <c r="AH54" i="35"/>
  <c r="AD54" i="35"/>
  <c r="BA54" i="35"/>
  <c r="AW54" i="35"/>
  <c r="AS54" i="35"/>
  <c r="AO54" i="35"/>
  <c r="AK54" i="35"/>
  <c r="AG54" i="35"/>
  <c r="I60" i="33"/>
  <c r="G60" i="33"/>
  <c r="H60" i="33"/>
  <c r="BC42" i="35"/>
  <c r="AY42" i="35"/>
  <c r="AU42" i="35"/>
  <c r="AQ42" i="35"/>
  <c r="AM42" i="35"/>
  <c r="BD42" i="35"/>
  <c r="AZ42" i="35"/>
  <c r="AV42" i="35"/>
  <c r="AR42" i="35"/>
  <c r="AN42" i="35"/>
  <c r="AJ42" i="35"/>
  <c r="AG42" i="35"/>
  <c r="AC42" i="35"/>
  <c r="Y42" i="35"/>
  <c r="Y60" i="35" s="1"/>
  <c r="U42" i="35"/>
  <c r="U60" i="35" s="1"/>
  <c r="AI42" i="35"/>
  <c r="AD42" i="35"/>
  <c r="Z42" i="35"/>
  <c r="V42" i="35"/>
  <c r="V60" i="35" s="1"/>
  <c r="R42" i="35"/>
  <c r="R60" i="35" s="1"/>
  <c r="BA42" i="35"/>
  <c r="AW42" i="35"/>
  <c r="AS42" i="35"/>
  <c r="AO42" i="35"/>
  <c r="AK42" i="35"/>
  <c r="BB42" i="35"/>
  <c r="AX42" i="35"/>
  <c r="AT42" i="35"/>
  <c r="AP42" i="35"/>
  <c r="AL42" i="35"/>
  <c r="AH42" i="35"/>
  <c r="AE42" i="35"/>
  <c r="AA42" i="35"/>
  <c r="W42" i="35"/>
  <c r="W60" i="35" s="1"/>
  <c r="S42" i="35"/>
  <c r="S60" i="35" s="1"/>
  <c r="AF42" i="35"/>
  <c r="AB42" i="35"/>
  <c r="X42" i="35"/>
  <c r="X60" i="35" s="1"/>
  <c r="T42" i="35"/>
  <c r="T60" i="35" s="1"/>
  <c r="BA50" i="35"/>
  <c r="AW50" i="35"/>
  <c r="AS50" i="35"/>
  <c r="AO50" i="35"/>
  <c r="AK50" i="35"/>
  <c r="AG50" i="35"/>
  <c r="AC50" i="35"/>
  <c r="BD50" i="35"/>
  <c r="AZ50" i="35"/>
  <c r="AV50" i="35"/>
  <c r="AR50" i="35"/>
  <c r="AN50" i="35"/>
  <c r="AJ50" i="35"/>
  <c r="AF50" i="35"/>
  <c r="AB50" i="35"/>
  <c r="BC50" i="35"/>
  <c r="AY50" i="35"/>
  <c r="AU50" i="35"/>
  <c r="AQ50" i="35"/>
  <c r="AM50" i="35"/>
  <c r="AI50" i="35"/>
  <c r="AE50" i="35"/>
  <c r="AA50" i="35"/>
  <c r="BB50" i="35"/>
  <c r="AX50" i="35"/>
  <c r="AT50" i="35"/>
  <c r="AP50" i="35"/>
  <c r="AL50" i="35"/>
  <c r="AH50" i="35"/>
  <c r="AD50" i="35"/>
  <c r="Z50" i="35"/>
  <c r="F61" i="35"/>
  <c r="E63" i="35"/>
  <c r="E64" i="35" s="1"/>
  <c r="E77" i="35" s="1"/>
  <c r="E80" i="35" s="1"/>
  <c r="E81" i="35" s="1"/>
  <c r="M60" i="31"/>
  <c r="U60" i="31"/>
  <c r="AC60" i="31"/>
  <c r="AK60" i="31"/>
  <c r="AS60" i="31"/>
  <c r="H60" i="31"/>
  <c r="P60" i="31"/>
  <c r="X60" i="31"/>
  <c r="AF60" i="31"/>
  <c r="AN60" i="31"/>
  <c r="AV60" i="31"/>
  <c r="G60" i="31"/>
  <c r="O60" i="31"/>
  <c r="W60" i="31"/>
  <c r="AE60" i="31"/>
  <c r="AM60" i="31"/>
  <c r="AU60" i="31"/>
  <c r="J60" i="31"/>
  <c r="R60" i="31"/>
  <c r="Z60" i="31"/>
  <c r="AH60" i="31"/>
  <c r="AP60" i="31"/>
  <c r="AX60" i="31"/>
  <c r="BC60" i="31"/>
  <c r="F61" i="33"/>
  <c r="E63" i="33"/>
  <c r="E64" i="33" s="1"/>
  <c r="E77" i="33" s="1"/>
  <c r="E80" i="33" s="1"/>
  <c r="E81" i="33" s="1"/>
  <c r="AZ60" i="31"/>
  <c r="BB40" i="33"/>
  <c r="AX40" i="33"/>
  <c r="AT40" i="33"/>
  <c r="AP40" i="33"/>
  <c r="AL40" i="33"/>
  <c r="AH40" i="33"/>
  <c r="AD40" i="33"/>
  <c r="Z40" i="33"/>
  <c r="V40" i="33"/>
  <c r="R40" i="33"/>
  <c r="BC40" i="33"/>
  <c r="AY40" i="33"/>
  <c r="AU40" i="33"/>
  <c r="AQ40" i="33"/>
  <c r="AM40" i="33"/>
  <c r="AI40" i="33"/>
  <c r="AE40" i="33"/>
  <c r="AA40" i="33"/>
  <c r="W40" i="33"/>
  <c r="S40" i="33"/>
  <c r="BD40" i="33"/>
  <c r="AZ40" i="33"/>
  <c r="AV40" i="33"/>
  <c r="AR40" i="33"/>
  <c r="AN40" i="33"/>
  <c r="AJ40" i="33"/>
  <c r="AF40" i="33"/>
  <c r="AB40" i="33"/>
  <c r="X40" i="33"/>
  <c r="T40" i="33"/>
  <c r="P40" i="33"/>
  <c r="BA40" i="33"/>
  <c r="AW40" i="33"/>
  <c r="AS40" i="33"/>
  <c r="AO40" i="33"/>
  <c r="AK40" i="33"/>
  <c r="AG40" i="33"/>
  <c r="AC40" i="33"/>
  <c r="Y40" i="33"/>
  <c r="U40" i="33"/>
  <c r="Q40" i="33"/>
  <c r="BA48" i="33"/>
  <c r="AW48" i="33"/>
  <c r="AS48" i="33"/>
  <c r="AO48" i="33"/>
  <c r="AK48" i="33"/>
  <c r="BC48" i="33"/>
  <c r="AY48" i="33"/>
  <c r="AU48" i="33"/>
  <c r="AQ48" i="33"/>
  <c r="AM48" i="33"/>
  <c r="AG48" i="33"/>
  <c r="AC48" i="33"/>
  <c r="Y48" i="33"/>
  <c r="BB48" i="33"/>
  <c r="AX48" i="33"/>
  <c r="AT48" i="33"/>
  <c r="AP48" i="33"/>
  <c r="AL48" i="33"/>
  <c r="AH48" i="33"/>
  <c r="AD48" i="33"/>
  <c r="Z48" i="33"/>
  <c r="AI48" i="33"/>
  <c r="AE48" i="33"/>
  <c r="AA48" i="33"/>
  <c r="BD48" i="33"/>
  <c r="AZ48" i="33"/>
  <c r="AV48" i="33"/>
  <c r="AR48" i="33"/>
  <c r="AN48" i="33"/>
  <c r="AJ48" i="33"/>
  <c r="AF48" i="33"/>
  <c r="AB48" i="33"/>
  <c r="X48" i="33"/>
  <c r="BB56" i="33"/>
  <c r="AX56" i="33"/>
  <c r="AT56" i="33"/>
  <c r="AP56" i="33"/>
  <c r="AL56" i="33"/>
  <c r="AH56" i="33"/>
  <c r="BC56" i="33"/>
  <c r="AY56" i="33"/>
  <c r="AU56" i="33"/>
  <c r="AQ56" i="33"/>
  <c r="AM56" i="33"/>
  <c r="AI56" i="33"/>
  <c r="BD56" i="33"/>
  <c r="AZ56" i="33"/>
  <c r="AV56" i="33"/>
  <c r="AR56" i="33"/>
  <c r="AN56" i="33"/>
  <c r="AJ56" i="33"/>
  <c r="AF56" i="33"/>
  <c r="BA56" i="33"/>
  <c r="AW56" i="33"/>
  <c r="AS56" i="33"/>
  <c r="AO56" i="33"/>
  <c r="AK56" i="33"/>
  <c r="AG56" i="33"/>
  <c r="BC38" i="33"/>
  <c r="AY38" i="33"/>
  <c r="AU38" i="33"/>
  <c r="AQ38" i="33"/>
  <c r="AM38" i="33"/>
  <c r="AI38" i="33"/>
  <c r="AE38" i="33"/>
  <c r="AA38" i="33"/>
  <c r="W38" i="33"/>
  <c r="S38" i="33"/>
  <c r="O38" i="33"/>
  <c r="BB38" i="33"/>
  <c r="AX38" i="33"/>
  <c r="AT38" i="33"/>
  <c r="AP38" i="33"/>
  <c r="AL38" i="33"/>
  <c r="AH38" i="33"/>
  <c r="AD38" i="33"/>
  <c r="Z38" i="33"/>
  <c r="V38" i="33"/>
  <c r="R38" i="33"/>
  <c r="N38" i="33"/>
  <c r="BA38" i="33"/>
  <c r="AW38" i="33"/>
  <c r="AS38" i="33"/>
  <c r="AO38" i="33"/>
  <c r="AK38" i="33"/>
  <c r="AG38" i="33"/>
  <c r="AC38" i="33"/>
  <c r="Y38" i="33"/>
  <c r="U38" i="33"/>
  <c r="Q38" i="33"/>
  <c r="BD38" i="33"/>
  <c r="AZ38" i="33"/>
  <c r="AV38" i="33"/>
  <c r="AR38" i="33"/>
  <c r="AN38" i="33"/>
  <c r="AJ38" i="33"/>
  <c r="AF38" i="33"/>
  <c r="AB38" i="33"/>
  <c r="X38" i="33"/>
  <c r="T38" i="33"/>
  <c r="P38" i="33"/>
  <c r="BC58" i="33"/>
  <c r="AY58" i="33"/>
  <c r="AU58" i="33"/>
  <c r="AQ58" i="33"/>
  <c r="AM58" i="33"/>
  <c r="AI58" i="33"/>
  <c r="BB58" i="33"/>
  <c r="AX58" i="33"/>
  <c r="AT58" i="33"/>
  <c r="AP58" i="33"/>
  <c r="AL58" i="33"/>
  <c r="AH58" i="33"/>
  <c r="BA58" i="33"/>
  <c r="AW58" i="33"/>
  <c r="AS58" i="33"/>
  <c r="AO58" i="33"/>
  <c r="AK58" i="33"/>
  <c r="BD58" i="33"/>
  <c r="AZ58" i="33"/>
  <c r="AV58" i="33"/>
  <c r="AR58" i="33"/>
  <c r="AN58" i="33"/>
  <c r="AJ58" i="33"/>
  <c r="AJ60" i="35" l="1"/>
  <c r="AZ60" i="35"/>
  <c r="N60" i="33"/>
  <c r="AQ60" i="35"/>
  <c r="AF60" i="35"/>
  <c r="P60" i="33"/>
  <c r="U60" i="33"/>
  <c r="Z60" i="33"/>
  <c r="O60" i="33"/>
  <c r="T60" i="33"/>
  <c r="Y60" i="33"/>
  <c r="AD60" i="33"/>
  <c r="S60" i="33"/>
  <c r="X60" i="33"/>
  <c r="AC60" i="33"/>
  <c r="R60" i="33"/>
  <c r="W60" i="33"/>
  <c r="AC60" i="35"/>
  <c r="AS60" i="35"/>
  <c r="AB60" i="33"/>
  <c r="Q60" i="33"/>
  <c r="AG60" i="33"/>
  <c r="V60" i="33"/>
  <c r="AA60" i="33"/>
  <c r="AF60" i="33"/>
  <c r="AE60" i="33"/>
  <c r="AD60" i="35"/>
  <c r="AP60" i="35"/>
  <c r="AW60" i="35"/>
  <c r="AJ60" i="33"/>
  <c r="AR60" i="33"/>
  <c r="AZ60" i="33"/>
  <c r="AO60" i="33"/>
  <c r="AW60" i="33"/>
  <c r="AL60" i="33"/>
  <c r="AT60" i="33"/>
  <c r="AI60" i="33"/>
  <c r="AQ60" i="33"/>
  <c r="AY60" i="33"/>
  <c r="AB60" i="35"/>
  <c r="AA60" i="35"/>
  <c r="AH60" i="35"/>
  <c r="AX60" i="35"/>
  <c r="AK60" i="35"/>
  <c r="BA60" i="35"/>
  <c r="AR60" i="35"/>
  <c r="AM60" i="35"/>
  <c r="AU60" i="35"/>
  <c r="BC60" i="35"/>
  <c r="AN60" i="33"/>
  <c r="AV60" i="33"/>
  <c r="BD60" i="33"/>
  <c r="AK60" i="33"/>
  <c r="AS60" i="33"/>
  <c r="BA60" i="33"/>
  <c r="AH60" i="33"/>
  <c r="AP60" i="33"/>
  <c r="AX60" i="33"/>
  <c r="AM60" i="33"/>
  <c r="AU60" i="33"/>
  <c r="BC60" i="33"/>
  <c r="AE60" i="35"/>
  <c r="AL60" i="35"/>
  <c r="AT60" i="35"/>
  <c r="BB60" i="35"/>
  <c r="AO60" i="35"/>
  <c r="Z60" i="35"/>
  <c r="AI60" i="35"/>
  <c r="AG60" i="35"/>
  <c r="AN60" i="35"/>
  <c r="AV60" i="35"/>
  <c r="BD60" i="35"/>
  <c r="AY60" i="35"/>
  <c r="F62" i="33"/>
  <c r="G61" i="33" s="1"/>
  <c r="F62" i="35"/>
  <c r="G61" i="35" s="1"/>
  <c r="BB60" i="33"/>
  <c r="F62" i="31"/>
  <c r="G61" i="31" s="1"/>
  <c r="F63" i="35" l="1"/>
  <c r="F64" i="35" s="1"/>
  <c r="F77" i="35" s="1"/>
  <c r="F80" i="35" s="1"/>
  <c r="F81" i="35" s="1"/>
  <c r="G62" i="31"/>
  <c r="H61" i="31" s="1"/>
  <c r="F63" i="31"/>
  <c r="F64" i="31" s="1"/>
  <c r="F77" i="31" s="1"/>
  <c r="F80" i="31" s="1"/>
  <c r="F81" i="31" s="1"/>
  <c r="G62" i="35"/>
  <c r="H61" i="35" s="1"/>
  <c r="F63" i="33"/>
  <c r="F64" i="33" s="1"/>
  <c r="F77" i="33" s="1"/>
  <c r="F80" i="33" s="1"/>
  <c r="F81" i="33" s="1"/>
  <c r="G62" i="33"/>
  <c r="H61" i="33" s="1"/>
  <c r="G63" i="33" l="1"/>
  <c r="G64" i="33" s="1"/>
  <c r="G77" i="33" s="1"/>
  <c r="G80" i="33" s="1"/>
  <c r="G81" i="33" s="1"/>
  <c r="G63" i="31"/>
  <c r="G64" i="31" s="1"/>
  <c r="G77" i="31" s="1"/>
  <c r="G80" i="31" s="1"/>
  <c r="G81" i="31" s="1"/>
  <c r="G63" i="35"/>
  <c r="G64" i="35" s="1"/>
  <c r="G77" i="35" s="1"/>
  <c r="G80" i="35" s="1"/>
  <c r="G81" i="35" s="1"/>
  <c r="H62" i="31"/>
  <c r="I61" i="31" s="1"/>
  <c r="H62" i="33"/>
  <c r="I61" i="33" s="1"/>
  <c r="H62" i="35"/>
  <c r="I61" i="35" s="1"/>
  <c r="H63" i="35" l="1"/>
  <c r="H64" i="35" s="1"/>
  <c r="H77" i="35" s="1"/>
  <c r="H80" i="35" s="1"/>
  <c r="H81" i="35" s="1"/>
  <c r="H63" i="33"/>
  <c r="H64" i="33" s="1"/>
  <c r="H77" i="33" s="1"/>
  <c r="H80" i="33" s="1"/>
  <c r="H81" i="33" s="1"/>
  <c r="I62" i="31"/>
  <c r="J61" i="31" s="1"/>
  <c r="I62" i="35"/>
  <c r="J61" i="35" s="1"/>
  <c r="I62" i="33"/>
  <c r="J61" i="33" s="1"/>
  <c r="H63" i="31"/>
  <c r="H64" i="31" s="1"/>
  <c r="H77" i="31" s="1"/>
  <c r="H80" i="31" s="1"/>
  <c r="H81" i="31" s="1"/>
  <c r="I63" i="31" l="1"/>
  <c r="I64" i="31" s="1"/>
  <c r="I77" i="31" s="1"/>
  <c r="I80" i="31" s="1"/>
  <c r="I81" i="31" s="1"/>
  <c r="I63" i="33"/>
  <c r="I64" i="33" s="1"/>
  <c r="I77" i="33" s="1"/>
  <c r="I80" i="33" s="1"/>
  <c r="I81" i="33" s="1"/>
  <c r="I63" i="35"/>
  <c r="I64" i="35" s="1"/>
  <c r="I77" i="35" s="1"/>
  <c r="I80" i="35" s="1"/>
  <c r="I81" i="35" s="1"/>
  <c r="J62" i="31"/>
  <c r="K61" i="31" s="1"/>
  <c r="J62" i="33"/>
  <c r="K61" i="33" s="1"/>
  <c r="J62" i="35"/>
  <c r="K61" i="35" s="1"/>
  <c r="J63" i="35" l="1"/>
  <c r="J64" i="35" s="1"/>
  <c r="J77" i="35" s="1"/>
  <c r="J80" i="35" s="1"/>
  <c r="J81" i="35" s="1"/>
  <c r="J63" i="33"/>
  <c r="J64" i="33" s="1"/>
  <c r="J77" i="33" s="1"/>
  <c r="J80" i="33" s="1"/>
  <c r="J81" i="33" s="1"/>
  <c r="J63" i="31"/>
  <c r="J64" i="31" s="1"/>
  <c r="J77" i="31" s="1"/>
  <c r="J80" i="31" s="1"/>
  <c r="J81" i="31" s="1"/>
  <c r="K62" i="35"/>
  <c r="L61" i="35" s="1"/>
  <c r="K62" i="33"/>
  <c r="L61" i="33" s="1"/>
  <c r="K62" i="31"/>
  <c r="L61" i="31" s="1"/>
  <c r="L62" i="33" l="1"/>
  <c r="M61" i="33" s="1"/>
  <c r="K63" i="31"/>
  <c r="K64" i="31" s="1"/>
  <c r="K77" i="31" s="1"/>
  <c r="K80" i="31" s="1"/>
  <c r="K81" i="31" s="1"/>
  <c r="K63" i="33"/>
  <c r="K64" i="33" s="1"/>
  <c r="K77" i="33" s="1"/>
  <c r="K80" i="33" s="1"/>
  <c r="K81" i="33" s="1"/>
  <c r="K63" i="35"/>
  <c r="K64" i="35" s="1"/>
  <c r="K77" i="35" s="1"/>
  <c r="K80" i="35" s="1"/>
  <c r="K81" i="35" s="1"/>
  <c r="L62" i="31"/>
  <c r="M61" i="31" s="1"/>
  <c r="L62" i="35"/>
  <c r="M61" i="35" s="1"/>
  <c r="L63" i="33" l="1"/>
  <c r="L64" i="33" s="1"/>
  <c r="L77" i="33" s="1"/>
  <c r="L80" i="33" s="1"/>
  <c r="L81" i="33" s="1"/>
  <c r="M62" i="35"/>
  <c r="N61" i="35" s="1"/>
  <c r="L63" i="35"/>
  <c r="L64" i="35" s="1"/>
  <c r="L77" i="35" s="1"/>
  <c r="L80" i="35" s="1"/>
  <c r="L81" i="35" s="1"/>
  <c r="L63" i="31"/>
  <c r="L64" i="31" s="1"/>
  <c r="L77" i="31" s="1"/>
  <c r="L80" i="31" s="1"/>
  <c r="L81" i="31" s="1"/>
  <c r="M62" i="33"/>
  <c r="N61" i="33" s="1"/>
  <c r="M62" i="31"/>
  <c r="N61" i="31" s="1"/>
  <c r="M63" i="31" l="1"/>
  <c r="M64" i="31" s="1"/>
  <c r="M77" i="31" s="1"/>
  <c r="M80" i="31" s="1"/>
  <c r="M81" i="31" s="1"/>
  <c r="M63" i="33"/>
  <c r="M64" i="33" s="1"/>
  <c r="M77" i="33" s="1"/>
  <c r="M80" i="33" s="1"/>
  <c r="M81" i="33" s="1"/>
  <c r="N62" i="31"/>
  <c r="O61" i="31" s="1"/>
  <c r="N62" i="33"/>
  <c r="O61" i="33" s="1"/>
  <c r="M63" i="35"/>
  <c r="M64" i="35" s="1"/>
  <c r="M77" i="35" s="1"/>
  <c r="M80" i="35" s="1"/>
  <c r="M81" i="35" s="1"/>
  <c r="N62" i="35"/>
  <c r="O61" i="35" s="1"/>
  <c r="N63" i="35" l="1"/>
  <c r="N64" i="35" s="1"/>
  <c r="N77" i="35" s="1"/>
  <c r="N80" i="35" s="1"/>
  <c r="N81" i="35" s="1"/>
  <c r="O62" i="35"/>
  <c r="P61" i="35" s="1"/>
  <c r="N63" i="33"/>
  <c r="N64" i="33" s="1"/>
  <c r="N77" i="33" s="1"/>
  <c r="N80" i="33" s="1"/>
  <c r="N81" i="33" s="1"/>
  <c r="N63" i="31"/>
  <c r="N64" i="31" s="1"/>
  <c r="N77" i="31" s="1"/>
  <c r="N80" i="31" s="1"/>
  <c r="N81" i="31" s="1"/>
  <c r="O62" i="33"/>
  <c r="P61" i="33" s="1"/>
  <c r="O62" i="31"/>
  <c r="P61" i="31" s="1"/>
  <c r="P62" i="33" l="1"/>
  <c r="Q61" i="33" s="1"/>
  <c r="O63" i="35"/>
  <c r="O64" i="35" s="1"/>
  <c r="O77" i="35" s="1"/>
  <c r="O80" i="35" s="1"/>
  <c r="O81" i="35" s="1"/>
  <c r="P62" i="31"/>
  <c r="Q61" i="31" s="1"/>
  <c r="O63" i="31"/>
  <c r="O64" i="31" s="1"/>
  <c r="O77" i="31" s="1"/>
  <c r="O80" i="31" s="1"/>
  <c r="O81" i="31" s="1"/>
  <c r="O63" i="33"/>
  <c r="O64" i="33" s="1"/>
  <c r="O77" i="33" s="1"/>
  <c r="O80" i="33" s="1"/>
  <c r="O81" i="33" s="1"/>
  <c r="P62" i="35"/>
  <c r="Q61" i="35" s="1"/>
  <c r="P63" i="35" l="1"/>
  <c r="P64" i="35" s="1"/>
  <c r="P77" i="35" s="1"/>
  <c r="P80" i="35" s="1"/>
  <c r="P81" i="35" s="1"/>
  <c r="P63" i="31"/>
  <c r="P64" i="31" s="1"/>
  <c r="P77" i="31" s="1"/>
  <c r="P80" i="31" s="1"/>
  <c r="P81" i="31" s="1"/>
  <c r="P63" i="33"/>
  <c r="P64" i="33" s="1"/>
  <c r="P77" i="33" s="1"/>
  <c r="P80" i="33" s="1"/>
  <c r="P81" i="33" s="1"/>
  <c r="Q62" i="35"/>
  <c r="R61" i="35" s="1"/>
  <c r="Q62" i="31"/>
  <c r="R61" i="31" s="1"/>
  <c r="Q62" i="33"/>
  <c r="R61" i="33" s="1"/>
  <c r="Q63" i="33" l="1"/>
  <c r="Q64" i="33" s="1"/>
  <c r="Q77" i="33" s="1"/>
  <c r="Q80" i="33" s="1"/>
  <c r="Q81" i="33" s="1"/>
  <c r="R62" i="31"/>
  <c r="S61" i="31" s="1"/>
  <c r="R62" i="33"/>
  <c r="S61" i="33" s="1"/>
  <c r="Q63" i="31"/>
  <c r="Q64" i="31" s="1"/>
  <c r="Q77" i="31" s="1"/>
  <c r="Q80" i="31" s="1"/>
  <c r="Q81" i="31" s="1"/>
  <c r="Q63" i="35"/>
  <c r="Q64" i="35" s="1"/>
  <c r="Q77" i="35" s="1"/>
  <c r="Q80" i="35" s="1"/>
  <c r="Q81" i="35" s="1"/>
  <c r="R62" i="35"/>
  <c r="S61" i="35" s="1"/>
  <c r="R63" i="33" l="1"/>
  <c r="R64" i="33" s="1"/>
  <c r="R77" i="33" s="1"/>
  <c r="R80" i="33" s="1"/>
  <c r="R81" i="33" s="1"/>
  <c r="R63" i="31"/>
  <c r="R64" i="31" s="1"/>
  <c r="R77" i="31" s="1"/>
  <c r="R80" i="31" s="1"/>
  <c r="R81" i="31" s="1"/>
  <c r="R63" i="35"/>
  <c r="R64" i="35" s="1"/>
  <c r="R77" i="35" s="1"/>
  <c r="R80" i="35" s="1"/>
  <c r="R81" i="35" s="1"/>
  <c r="S62" i="33"/>
  <c r="T61" i="33" s="1"/>
  <c r="S62" i="31"/>
  <c r="T61" i="31" s="1"/>
  <c r="S62" i="35"/>
  <c r="T61" i="35" s="1"/>
  <c r="T62" i="35" l="1"/>
  <c r="U61" i="35" s="1"/>
  <c r="T62" i="33"/>
  <c r="U61" i="33" s="1"/>
  <c r="T62" i="31"/>
  <c r="U61" i="31" s="1"/>
  <c r="S63" i="35"/>
  <c r="S64" i="35" s="1"/>
  <c r="S77" i="35" s="1"/>
  <c r="S80" i="35" s="1"/>
  <c r="S81" i="35" s="1"/>
  <c r="S63" i="31"/>
  <c r="S64" i="31" s="1"/>
  <c r="S77" i="31" s="1"/>
  <c r="S80" i="31" s="1"/>
  <c r="S81" i="31" s="1"/>
  <c r="S63" i="33"/>
  <c r="S64" i="33" s="1"/>
  <c r="S77" i="33" s="1"/>
  <c r="S80" i="33" s="1"/>
  <c r="S81" i="33" s="1"/>
  <c r="T63" i="31" l="1"/>
  <c r="T64" i="31" s="1"/>
  <c r="T77" i="31" s="1"/>
  <c r="T80" i="31" s="1"/>
  <c r="T81" i="31" s="1"/>
  <c r="T63" i="33"/>
  <c r="T64" i="33" s="1"/>
  <c r="T77" i="33" s="1"/>
  <c r="T80" i="33" s="1"/>
  <c r="T81" i="33" s="1"/>
  <c r="T63" i="35"/>
  <c r="T64" i="35" s="1"/>
  <c r="T77" i="35" s="1"/>
  <c r="T80" i="35" s="1"/>
  <c r="T81" i="35" s="1"/>
  <c r="U62" i="31"/>
  <c r="V61" i="31" s="1"/>
  <c r="U62" i="33"/>
  <c r="V61" i="33" s="1"/>
  <c r="U62" i="35"/>
  <c r="V61" i="35" s="1"/>
  <c r="U63" i="35" l="1"/>
  <c r="U64" i="35" s="1"/>
  <c r="U77" i="35" s="1"/>
  <c r="U80" i="35" s="1"/>
  <c r="U81" i="35" s="1"/>
  <c r="U63" i="33"/>
  <c r="U64" i="33" s="1"/>
  <c r="U77" i="33" s="1"/>
  <c r="U80" i="33" s="1"/>
  <c r="U81" i="33" s="1"/>
  <c r="U63" i="31"/>
  <c r="U64" i="31" s="1"/>
  <c r="U77" i="31" s="1"/>
  <c r="U80" i="31" s="1"/>
  <c r="U81" i="31" s="1"/>
  <c r="V62" i="35"/>
  <c r="W61" i="35" s="1"/>
  <c r="V62" i="33"/>
  <c r="W61" i="33" s="1"/>
  <c r="V62" i="31"/>
  <c r="W61" i="31" s="1"/>
  <c r="V63" i="31" l="1"/>
  <c r="V64" i="31" s="1"/>
  <c r="V77" i="31" s="1"/>
  <c r="V80" i="31" s="1"/>
  <c r="V81" i="31" s="1"/>
  <c r="V63" i="33"/>
  <c r="V64" i="33" s="1"/>
  <c r="V77" i="33" s="1"/>
  <c r="V80" i="33" s="1"/>
  <c r="V81" i="33" s="1"/>
  <c r="V63" i="35"/>
  <c r="V64" i="35" s="1"/>
  <c r="V77" i="35" s="1"/>
  <c r="V80" i="35" s="1"/>
  <c r="V81" i="35" s="1"/>
  <c r="W62" i="31"/>
  <c r="X61" i="31" s="1"/>
  <c r="W62" i="33"/>
  <c r="X61" i="33" s="1"/>
  <c r="W62" i="35"/>
  <c r="X61" i="35" s="1"/>
  <c r="X62" i="35" l="1"/>
  <c r="Y61" i="35" s="1"/>
  <c r="X62" i="31"/>
  <c r="Y61" i="31" s="1"/>
  <c r="W63" i="35"/>
  <c r="W64" i="35" s="1"/>
  <c r="W77" i="35" s="1"/>
  <c r="W80" i="35" s="1"/>
  <c r="W81" i="35" s="1"/>
  <c r="W63" i="33"/>
  <c r="W64" i="33" s="1"/>
  <c r="W77" i="33" s="1"/>
  <c r="W80" i="33" s="1"/>
  <c r="W81" i="33" s="1"/>
  <c r="W63" i="31"/>
  <c r="W64" i="31" s="1"/>
  <c r="W77" i="31" s="1"/>
  <c r="W80" i="31" s="1"/>
  <c r="W81" i="31" s="1"/>
  <c r="X62" i="33"/>
  <c r="Y61" i="33" s="1"/>
  <c r="X63" i="31" l="1"/>
  <c r="X64" i="31" s="1"/>
  <c r="X77" i="31" s="1"/>
  <c r="X80" i="31" s="1"/>
  <c r="X81" i="31" s="1"/>
  <c r="X63" i="35"/>
  <c r="X64" i="35" s="1"/>
  <c r="X77" i="35" s="1"/>
  <c r="X80" i="35" s="1"/>
  <c r="X81" i="35" s="1"/>
  <c r="X63" i="33"/>
  <c r="X64" i="33" s="1"/>
  <c r="X77" i="33" s="1"/>
  <c r="X80" i="33" s="1"/>
  <c r="X81" i="33" s="1"/>
  <c r="Y62" i="31"/>
  <c r="Z61" i="31" s="1"/>
  <c r="Y62" i="35"/>
  <c r="Z61" i="35" s="1"/>
  <c r="Y62" i="33"/>
  <c r="Z61" i="33" s="1"/>
  <c r="Y63" i="33" l="1"/>
  <c r="Y64" i="33" s="1"/>
  <c r="Y77" i="33" s="1"/>
  <c r="Y80" i="33" s="1"/>
  <c r="Y81" i="33" s="1"/>
  <c r="Y63" i="35"/>
  <c r="Y64" i="35" s="1"/>
  <c r="Y77" i="35" s="1"/>
  <c r="Y80" i="35" s="1"/>
  <c r="Y81" i="35" s="1"/>
  <c r="Y63" i="31"/>
  <c r="Y64" i="31" s="1"/>
  <c r="Y77" i="31" s="1"/>
  <c r="Y80" i="31" s="1"/>
  <c r="Y81" i="31" s="1"/>
  <c r="Z62" i="33"/>
  <c r="AA61" i="33" s="1"/>
  <c r="Z62" i="35"/>
  <c r="AA61" i="35" s="1"/>
  <c r="Z62" i="31"/>
  <c r="AA61" i="31" s="1"/>
  <c r="AA62" i="35" l="1"/>
  <c r="AB61" i="35" s="1"/>
  <c r="Z63" i="31"/>
  <c r="Z64" i="31" s="1"/>
  <c r="Z77" i="31" s="1"/>
  <c r="Z80" i="31" s="1"/>
  <c r="Z81" i="31" s="1"/>
  <c r="Z63" i="35"/>
  <c r="Z64" i="35" s="1"/>
  <c r="Z77" i="35" s="1"/>
  <c r="Z80" i="35" s="1"/>
  <c r="Z81" i="35" s="1"/>
  <c r="Z63" i="33"/>
  <c r="Z64" i="33" s="1"/>
  <c r="Z77" i="33" s="1"/>
  <c r="Z80" i="33" s="1"/>
  <c r="Z81" i="33" s="1"/>
  <c r="AA62" i="31"/>
  <c r="AB61" i="31" s="1"/>
  <c r="AA62" i="33"/>
  <c r="AB61" i="33" s="1"/>
  <c r="AA63" i="35" l="1"/>
  <c r="AA64" i="35" s="1"/>
  <c r="AA77" i="35" s="1"/>
  <c r="AA80" i="35" s="1"/>
  <c r="AA81" i="35" s="1"/>
  <c r="AB62" i="33"/>
  <c r="AC61" i="33" s="1"/>
  <c r="AA63" i="33"/>
  <c r="AA64" i="33" s="1"/>
  <c r="AA77" i="33" s="1"/>
  <c r="AA80" i="33" s="1"/>
  <c r="AA81" i="33" s="1"/>
  <c r="AA63" i="31"/>
  <c r="AA64" i="31" s="1"/>
  <c r="AA77" i="31" s="1"/>
  <c r="AA80" i="31" s="1"/>
  <c r="AA81" i="31" s="1"/>
  <c r="AB62" i="35"/>
  <c r="AC61" i="35" s="1"/>
  <c r="AB62" i="31"/>
  <c r="AC61" i="31" s="1"/>
  <c r="AB63" i="33" l="1"/>
  <c r="AB64" i="33" s="1"/>
  <c r="AB77" i="33" s="1"/>
  <c r="AB80" i="33" s="1"/>
  <c r="AB81" i="33" s="1"/>
  <c r="AB63" i="31"/>
  <c r="AB64" i="31" s="1"/>
  <c r="AB77" i="31" s="1"/>
  <c r="AB80" i="31" s="1"/>
  <c r="AB81" i="31" s="1"/>
  <c r="AB63" i="35"/>
  <c r="AB64" i="35" s="1"/>
  <c r="AB77" i="35" s="1"/>
  <c r="AB80" i="35" s="1"/>
  <c r="AB81" i="35" s="1"/>
  <c r="C4" i="33"/>
  <c r="G30" i="29" s="1"/>
  <c r="C4" i="31"/>
  <c r="G29" i="29" s="1"/>
  <c r="AC62" i="31"/>
  <c r="AD61" i="31" s="1"/>
  <c r="AC62" i="35"/>
  <c r="AD61" i="35" s="1"/>
  <c r="C4" i="35"/>
  <c r="G31" i="29" s="1"/>
  <c r="AC62" i="33"/>
  <c r="AD61" i="33" s="1"/>
  <c r="AD62" i="35" l="1"/>
  <c r="AE61" i="35" s="1"/>
  <c r="AD62" i="31"/>
  <c r="AE61" i="31" s="1"/>
  <c r="AD62" i="33"/>
  <c r="AE61" i="33" s="1"/>
  <c r="AC63" i="33"/>
  <c r="AC64" i="33" s="1"/>
  <c r="AC77" i="33" s="1"/>
  <c r="AC80" i="33" s="1"/>
  <c r="AC81" i="33" s="1"/>
  <c r="AC63" i="35"/>
  <c r="AC64" i="35" s="1"/>
  <c r="AC77" i="35" s="1"/>
  <c r="AC80" i="35" s="1"/>
  <c r="AC81" i="35" s="1"/>
  <c r="AC63" i="31"/>
  <c r="AC64" i="31" s="1"/>
  <c r="AC77" i="31" s="1"/>
  <c r="AC80" i="31" s="1"/>
  <c r="AC81" i="31" s="1"/>
  <c r="AD63" i="33" l="1"/>
  <c r="AD64" i="33" s="1"/>
  <c r="AD77" i="33" s="1"/>
  <c r="AD80" i="33" s="1"/>
  <c r="AD81" i="33" s="1"/>
  <c r="AE62" i="31"/>
  <c r="AF61" i="31" s="1"/>
  <c r="AE62" i="35"/>
  <c r="AF61" i="35" s="1"/>
  <c r="AE62" i="33"/>
  <c r="AF61" i="33" s="1"/>
  <c r="AD63" i="31"/>
  <c r="AD64" i="31" s="1"/>
  <c r="AD77" i="31" s="1"/>
  <c r="AD80" i="31" s="1"/>
  <c r="AD81" i="31" s="1"/>
  <c r="AD63" i="35"/>
  <c r="AD64" i="35" s="1"/>
  <c r="AD77" i="35" s="1"/>
  <c r="AD80" i="35" s="1"/>
  <c r="AD81" i="35" s="1"/>
  <c r="AE63" i="35" l="1"/>
  <c r="AE64" i="35" s="1"/>
  <c r="AE77" i="35" s="1"/>
  <c r="AE80" i="35" s="1"/>
  <c r="AE81" i="35" s="1"/>
  <c r="AE63" i="31"/>
  <c r="AE64" i="31" s="1"/>
  <c r="AE77" i="31" s="1"/>
  <c r="AE80" i="31" s="1"/>
  <c r="AE81" i="31" s="1"/>
  <c r="AF62" i="33"/>
  <c r="AG61" i="33" s="1"/>
  <c r="AE63" i="33"/>
  <c r="AE64" i="33" s="1"/>
  <c r="AE77" i="33" s="1"/>
  <c r="AE80" i="33" s="1"/>
  <c r="AE81" i="33" s="1"/>
  <c r="AF62" i="35"/>
  <c r="AG61" i="35" s="1"/>
  <c r="AF62" i="31"/>
  <c r="AG61" i="31" s="1"/>
  <c r="AF63" i="33" l="1"/>
  <c r="AF64" i="33" s="1"/>
  <c r="AF77" i="33" s="1"/>
  <c r="AF80" i="33" s="1"/>
  <c r="AF81" i="33" s="1"/>
  <c r="AF63" i="31"/>
  <c r="AF64" i="31" s="1"/>
  <c r="AF77" i="31" s="1"/>
  <c r="AF80" i="31" s="1"/>
  <c r="AF81" i="31" s="1"/>
  <c r="AF63" i="35"/>
  <c r="AF64" i="35" s="1"/>
  <c r="AF77" i="35" s="1"/>
  <c r="AF80" i="35" s="1"/>
  <c r="AF81" i="35" s="1"/>
  <c r="AG62" i="33"/>
  <c r="AH61" i="33" s="1"/>
  <c r="AG62" i="31"/>
  <c r="AH61" i="31" s="1"/>
  <c r="AG62" i="35"/>
  <c r="AH61" i="35" s="1"/>
  <c r="AH62" i="31" l="1"/>
  <c r="AI61" i="31" s="1"/>
  <c r="AG63" i="35"/>
  <c r="AG64" i="35" s="1"/>
  <c r="AG77" i="35" s="1"/>
  <c r="AG80" i="35" s="1"/>
  <c r="AG81" i="35" s="1"/>
  <c r="AG63" i="31"/>
  <c r="AG64" i="31" s="1"/>
  <c r="AG77" i="31" s="1"/>
  <c r="AG80" i="31" s="1"/>
  <c r="AG81" i="31" s="1"/>
  <c r="AG63" i="33"/>
  <c r="AG64" i="33" s="1"/>
  <c r="AG77" i="33" s="1"/>
  <c r="AG80" i="33" s="1"/>
  <c r="AG81" i="33" s="1"/>
  <c r="AH62" i="35"/>
  <c r="AI61" i="35" s="1"/>
  <c r="AH62" i="33"/>
  <c r="AI61" i="33" s="1"/>
  <c r="AH63" i="33" l="1"/>
  <c r="AH64" i="33" s="1"/>
  <c r="AH77" i="33" s="1"/>
  <c r="AH80" i="33" s="1"/>
  <c r="AH81" i="33" s="1"/>
  <c r="AH63" i="35"/>
  <c r="AH64" i="35" s="1"/>
  <c r="AH77" i="35" s="1"/>
  <c r="AH80" i="35" s="1"/>
  <c r="AH81" i="35" s="1"/>
  <c r="AH63" i="31"/>
  <c r="AH64" i="31" s="1"/>
  <c r="AH77" i="31" s="1"/>
  <c r="AH80" i="31" s="1"/>
  <c r="AH81" i="31" s="1"/>
  <c r="AI62" i="33"/>
  <c r="AJ61" i="33" s="1"/>
  <c r="AI62" i="35"/>
  <c r="AJ61" i="35" s="1"/>
  <c r="AI62" i="31"/>
  <c r="AJ61" i="31" s="1"/>
  <c r="AI63" i="35" l="1"/>
  <c r="AI64" i="35" s="1"/>
  <c r="AI77" i="35" s="1"/>
  <c r="AI80" i="35" s="1"/>
  <c r="AI81" i="35" s="1"/>
  <c r="AI63" i="33"/>
  <c r="AI64" i="33" s="1"/>
  <c r="AI77" i="33" s="1"/>
  <c r="AI80" i="33" s="1"/>
  <c r="AI81" i="33" s="1"/>
  <c r="C5" i="35"/>
  <c r="H31" i="29" s="1"/>
  <c r="C5" i="33"/>
  <c r="H30" i="29" s="1"/>
  <c r="AJ62" i="31"/>
  <c r="AK61" i="31" s="1"/>
  <c r="AI63" i="31"/>
  <c r="AI64" i="31" s="1"/>
  <c r="AI77" i="31" s="1"/>
  <c r="AI80" i="31" s="1"/>
  <c r="AI81" i="31" s="1"/>
  <c r="AJ62" i="35"/>
  <c r="AK61" i="35" s="1"/>
  <c r="AJ62" i="33"/>
  <c r="AK61" i="33" s="1"/>
  <c r="AK62" i="33" l="1"/>
  <c r="AL61" i="33" s="1"/>
  <c r="AJ63" i="33"/>
  <c r="AJ64" i="33" s="1"/>
  <c r="AJ77" i="33" s="1"/>
  <c r="AJ80" i="33" s="1"/>
  <c r="AJ81" i="33" s="1"/>
  <c r="AJ63" i="35"/>
  <c r="AJ64" i="35" s="1"/>
  <c r="AJ77" i="35" s="1"/>
  <c r="AJ80" i="35" s="1"/>
  <c r="AJ81" i="35" s="1"/>
  <c r="AK62" i="31"/>
  <c r="AL61" i="31" s="1"/>
  <c r="AK62" i="35"/>
  <c r="AL61" i="35" s="1"/>
  <c r="C5" i="31"/>
  <c r="H29" i="29" s="1"/>
  <c r="AJ63" i="31"/>
  <c r="AJ64" i="31" s="1"/>
  <c r="AJ77" i="31" s="1"/>
  <c r="AJ80" i="31" s="1"/>
  <c r="AJ81" i="31" s="1"/>
  <c r="AK63" i="33" l="1"/>
  <c r="AK64" i="33" s="1"/>
  <c r="AK77" i="33" s="1"/>
  <c r="AK80" i="33" s="1"/>
  <c r="AK81" i="33" s="1"/>
  <c r="AK63" i="35"/>
  <c r="AK64" i="35" s="1"/>
  <c r="AK77" i="35" s="1"/>
  <c r="AK80" i="35" s="1"/>
  <c r="AK81" i="35" s="1"/>
  <c r="AK63" i="31"/>
  <c r="AK64" i="31" s="1"/>
  <c r="AK77" i="31" s="1"/>
  <c r="AK80" i="31" s="1"/>
  <c r="AK81" i="31" s="1"/>
  <c r="AL62" i="35"/>
  <c r="AM61" i="35" s="1"/>
  <c r="AL62" i="31"/>
  <c r="AM61" i="31" s="1"/>
  <c r="AL62" i="33"/>
  <c r="AM61" i="33" s="1"/>
  <c r="AL63" i="33" l="1"/>
  <c r="AL64" i="33" s="1"/>
  <c r="AL77" i="33" s="1"/>
  <c r="AL80" i="33" s="1"/>
  <c r="AL81" i="33" s="1"/>
  <c r="AM62" i="33"/>
  <c r="AN61" i="33" s="1"/>
  <c r="AL63" i="31"/>
  <c r="AL64" i="31" s="1"/>
  <c r="AL77" i="31" s="1"/>
  <c r="AL80" i="31" s="1"/>
  <c r="AL81" i="31" s="1"/>
  <c r="AL63" i="35"/>
  <c r="AL64" i="35" s="1"/>
  <c r="AL77" i="35" s="1"/>
  <c r="AL80" i="35" s="1"/>
  <c r="AL81" i="35" s="1"/>
  <c r="AM62" i="31"/>
  <c r="AN61" i="31" s="1"/>
  <c r="AM62" i="35"/>
  <c r="AN61" i="35" s="1"/>
  <c r="AM63" i="35" l="1"/>
  <c r="AM64" i="35" s="1"/>
  <c r="AM77" i="35" s="1"/>
  <c r="AM80" i="35" s="1"/>
  <c r="AM81" i="35" s="1"/>
  <c r="AM63" i="31"/>
  <c r="AM64" i="31" s="1"/>
  <c r="AM77" i="31" s="1"/>
  <c r="AM80" i="31" s="1"/>
  <c r="AM81" i="31" s="1"/>
  <c r="AN62" i="35"/>
  <c r="AO61" i="35" s="1"/>
  <c r="AN62" i="31"/>
  <c r="AO61" i="31" s="1"/>
  <c r="AM63" i="33"/>
  <c r="AM64" i="33" s="1"/>
  <c r="AM77" i="33" s="1"/>
  <c r="AM80" i="33" s="1"/>
  <c r="AM81" i="33" s="1"/>
  <c r="AN62" i="33"/>
  <c r="AO61" i="33" s="1"/>
  <c r="AN63" i="33" l="1"/>
  <c r="AN64" i="33" s="1"/>
  <c r="AN77" i="33" s="1"/>
  <c r="AN80" i="33" s="1"/>
  <c r="AN81" i="33" s="1"/>
  <c r="AN63" i="31"/>
  <c r="AN64" i="31" s="1"/>
  <c r="AN77" i="31" s="1"/>
  <c r="AN80" i="31" s="1"/>
  <c r="AN81" i="31" s="1"/>
  <c r="AN63" i="35"/>
  <c r="AN64" i="35" s="1"/>
  <c r="AN77" i="35" s="1"/>
  <c r="AN80" i="35" s="1"/>
  <c r="AN81" i="35" s="1"/>
  <c r="AO62" i="33"/>
  <c r="AP61" i="33" s="1"/>
  <c r="AO62" i="31"/>
  <c r="AP61" i="31" s="1"/>
  <c r="AO62" i="35"/>
  <c r="AP61" i="35" s="1"/>
  <c r="AO63" i="35" l="1"/>
  <c r="AO64" i="35" s="1"/>
  <c r="AO77" i="35" s="1"/>
  <c r="AO80" i="35" s="1"/>
  <c r="AO81" i="35" s="1"/>
  <c r="AO63" i="31"/>
  <c r="AO64" i="31" s="1"/>
  <c r="AO77" i="31" s="1"/>
  <c r="AO80" i="31" s="1"/>
  <c r="AO81" i="31" s="1"/>
  <c r="AP62" i="35"/>
  <c r="AQ61" i="35" s="1"/>
  <c r="AP62" i="31"/>
  <c r="AQ61" i="31" s="1"/>
  <c r="AO63" i="33"/>
  <c r="AO64" i="33" s="1"/>
  <c r="AO77" i="33" s="1"/>
  <c r="AO80" i="33" s="1"/>
  <c r="AO81" i="33" s="1"/>
  <c r="AP62" i="33"/>
  <c r="AQ61" i="33" s="1"/>
  <c r="AP63" i="33" l="1"/>
  <c r="AP64" i="33" s="1"/>
  <c r="AP77" i="33" s="1"/>
  <c r="AP80" i="33" s="1"/>
  <c r="AP81" i="33" s="1"/>
  <c r="AP63" i="31"/>
  <c r="AP64" i="31" s="1"/>
  <c r="AP77" i="31" s="1"/>
  <c r="AP80" i="31" s="1"/>
  <c r="AP81" i="31" s="1"/>
  <c r="AP63" i="35"/>
  <c r="AP64" i="35" s="1"/>
  <c r="AP77" i="35" s="1"/>
  <c r="AP80" i="35" s="1"/>
  <c r="AP81" i="35" s="1"/>
  <c r="AQ62" i="33"/>
  <c r="AR61" i="33" s="1"/>
  <c r="AQ62" i="31"/>
  <c r="AR61" i="31" s="1"/>
  <c r="AQ62" i="35"/>
  <c r="AR61" i="35" s="1"/>
  <c r="AQ63" i="35" l="1"/>
  <c r="AQ64" i="35" s="1"/>
  <c r="AQ77" i="35" s="1"/>
  <c r="AQ80" i="35" s="1"/>
  <c r="AQ81" i="35" s="1"/>
  <c r="AQ63" i="31"/>
  <c r="AQ64" i="31" s="1"/>
  <c r="AQ77" i="31" s="1"/>
  <c r="AQ80" i="31" s="1"/>
  <c r="AQ81" i="31" s="1"/>
  <c r="C6" i="31" s="1"/>
  <c r="I29" i="29" s="1"/>
  <c r="AQ63" i="33"/>
  <c r="AQ64" i="33" s="1"/>
  <c r="AQ77" i="33" s="1"/>
  <c r="AQ80" i="33" s="1"/>
  <c r="AQ81" i="33" s="1"/>
  <c r="C6" i="35"/>
  <c r="I31" i="29" s="1"/>
  <c r="AR62" i="35"/>
  <c r="AS61" i="35" s="1"/>
  <c r="AR62" i="31"/>
  <c r="AS61" i="31" s="1"/>
  <c r="AR62" i="33"/>
  <c r="AS61" i="33" s="1"/>
  <c r="AS62" i="31" l="1"/>
  <c r="AT61" i="31" s="1"/>
  <c r="AS62" i="35"/>
  <c r="AT61" i="35" s="1"/>
  <c r="AS62" i="33"/>
  <c r="AT61" i="33" s="1"/>
  <c r="C6" i="33"/>
  <c r="I30" i="29" s="1"/>
  <c r="AR63" i="33"/>
  <c r="AR64" i="33" s="1"/>
  <c r="AR77" i="33" s="1"/>
  <c r="AR80" i="33" s="1"/>
  <c r="AR81" i="33" s="1"/>
  <c r="AR63" i="31"/>
  <c r="AR64" i="31" s="1"/>
  <c r="AR77" i="31" s="1"/>
  <c r="AR80" i="31" s="1"/>
  <c r="AR81" i="31" s="1"/>
  <c r="AR63" i="35"/>
  <c r="AR64" i="35" s="1"/>
  <c r="AR77" i="35" s="1"/>
  <c r="AR80" i="35" s="1"/>
  <c r="AR81" i="35" s="1"/>
  <c r="AS63" i="33" l="1"/>
  <c r="AS64" i="33" s="1"/>
  <c r="AS77" i="33" s="1"/>
  <c r="AS80" i="33" s="1"/>
  <c r="AS81" i="33" s="1"/>
  <c r="AS63" i="35"/>
  <c r="AS64" i="35" s="1"/>
  <c r="AS77" i="35" s="1"/>
  <c r="AS80" i="35" s="1"/>
  <c r="AS81" i="35" s="1"/>
  <c r="AS63" i="31"/>
  <c r="AS64" i="31" s="1"/>
  <c r="AS77" i="31" s="1"/>
  <c r="AS80" i="31" s="1"/>
  <c r="AS81" i="31" s="1"/>
  <c r="AT62" i="33"/>
  <c r="AU61" i="33" s="1"/>
  <c r="AT62" i="35"/>
  <c r="AU61" i="35" s="1"/>
  <c r="AT62" i="31"/>
  <c r="AU61" i="31" s="1"/>
  <c r="AT63" i="31" l="1"/>
  <c r="AT64" i="31" s="1"/>
  <c r="AT77" i="31" s="1"/>
  <c r="AT80" i="31" s="1"/>
  <c r="AT81" i="31" s="1"/>
  <c r="AT63" i="35"/>
  <c r="AT64" i="35" s="1"/>
  <c r="AT77" i="35" s="1"/>
  <c r="AT80" i="35" s="1"/>
  <c r="AT81" i="35" s="1"/>
  <c r="AT63" i="33"/>
  <c r="AT64" i="33" s="1"/>
  <c r="AT77" i="33" s="1"/>
  <c r="AT80" i="33" s="1"/>
  <c r="AT81" i="33" s="1"/>
  <c r="AU62" i="31"/>
  <c r="AV61" i="31" s="1"/>
  <c r="AU62" i="35"/>
  <c r="AV61" i="35" s="1"/>
  <c r="AU62" i="33"/>
  <c r="AV61" i="33" s="1"/>
  <c r="AU63" i="33" l="1"/>
  <c r="AU64" i="33" s="1"/>
  <c r="AU77" i="33" s="1"/>
  <c r="AU80" i="33" s="1"/>
  <c r="AU81" i="33" s="1"/>
  <c r="AU63" i="35"/>
  <c r="AU64" i="35" s="1"/>
  <c r="AU77" i="35" s="1"/>
  <c r="AU80" i="35" s="1"/>
  <c r="AU81" i="35" s="1"/>
  <c r="AU63" i="31"/>
  <c r="AU64" i="31" s="1"/>
  <c r="AU77" i="31" s="1"/>
  <c r="AU80" i="31" s="1"/>
  <c r="AU81" i="31" s="1"/>
  <c r="AV62" i="33"/>
  <c r="AW61" i="33" s="1"/>
  <c r="AV62" i="35"/>
  <c r="AW61" i="35" s="1"/>
  <c r="AV62" i="31"/>
  <c r="AW61" i="31" s="1"/>
  <c r="AV63" i="31" l="1"/>
  <c r="AV64" i="31" s="1"/>
  <c r="AV77" i="31" s="1"/>
  <c r="AV80" i="31" s="1"/>
  <c r="AV81" i="31" s="1"/>
  <c r="AV63" i="35"/>
  <c r="AV64" i="35" s="1"/>
  <c r="AV77" i="35" s="1"/>
  <c r="AV80" i="35" s="1"/>
  <c r="AV81" i="35" s="1"/>
  <c r="AV63" i="33"/>
  <c r="AV64" i="33" s="1"/>
  <c r="AV77" i="33" s="1"/>
  <c r="AV80" i="33" s="1"/>
  <c r="AV81" i="33" s="1"/>
  <c r="AW62" i="31"/>
  <c r="AX61" i="31" s="1"/>
  <c r="AW62" i="35"/>
  <c r="AX61" i="35" s="1"/>
  <c r="AW62" i="33"/>
  <c r="AX61" i="33" s="1"/>
  <c r="AW63" i="33" l="1"/>
  <c r="AW64" i="33" s="1"/>
  <c r="AW77" i="33" s="1"/>
  <c r="AW80" i="33" s="1"/>
  <c r="AW81" i="33" s="1"/>
  <c r="AW63" i="35"/>
  <c r="AW64" i="35" s="1"/>
  <c r="AW77" i="35" s="1"/>
  <c r="AW80" i="35" s="1"/>
  <c r="AW81" i="35" s="1"/>
  <c r="AW63" i="31"/>
  <c r="AW64" i="31" s="1"/>
  <c r="AW77" i="31" s="1"/>
  <c r="AW80" i="31" s="1"/>
  <c r="AW81" i="31" s="1"/>
  <c r="AX62" i="33"/>
  <c r="AY61" i="33" s="1"/>
  <c r="AX62" i="35"/>
  <c r="AY61" i="35" s="1"/>
  <c r="AX62" i="31"/>
  <c r="AY61" i="31" s="1"/>
  <c r="AX63" i="31" l="1"/>
  <c r="AX64" i="31" s="1"/>
  <c r="AX77" i="31" s="1"/>
  <c r="AX80" i="31" s="1"/>
  <c r="AX81" i="31" s="1"/>
  <c r="AX63" i="35"/>
  <c r="AX64" i="35" s="1"/>
  <c r="AX77" i="35" s="1"/>
  <c r="AX80" i="35" s="1"/>
  <c r="AX81" i="35" s="1"/>
  <c r="AX63" i="33"/>
  <c r="AX64" i="33" s="1"/>
  <c r="AX77" i="33" s="1"/>
  <c r="AX80" i="33" s="1"/>
  <c r="AX81" i="33" s="1"/>
  <c r="AY62" i="31"/>
  <c r="AZ61" i="31" s="1"/>
  <c r="AY62" i="35"/>
  <c r="AZ61" i="35" s="1"/>
  <c r="AY62" i="33"/>
  <c r="AZ61" i="33" s="1"/>
  <c r="AY63" i="33" l="1"/>
  <c r="AY64" i="33" s="1"/>
  <c r="AY77" i="33" s="1"/>
  <c r="AY80" i="33" s="1"/>
  <c r="AY81" i="33" s="1"/>
  <c r="AY63" i="35"/>
  <c r="AY64" i="35" s="1"/>
  <c r="AY77" i="35" s="1"/>
  <c r="AY80" i="35" s="1"/>
  <c r="AY81" i="35" s="1"/>
  <c r="AY63" i="31"/>
  <c r="AY64" i="31" s="1"/>
  <c r="AY77" i="31" s="1"/>
  <c r="AY80" i="31" s="1"/>
  <c r="AY81" i="31" s="1"/>
  <c r="AZ62" i="33"/>
  <c r="BA61" i="33" s="1"/>
  <c r="AZ62" i="35"/>
  <c r="BA61" i="35" s="1"/>
  <c r="AZ62" i="31"/>
  <c r="BA61" i="31" s="1"/>
  <c r="AZ63" i="31" l="1"/>
  <c r="AZ64" i="31" s="1"/>
  <c r="AZ77" i="31" s="1"/>
  <c r="AZ80" i="31" s="1"/>
  <c r="AZ81" i="31" s="1"/>
  <c r="AZ63" i="35"/>
  <c r="AZ64" i="35" s="1"/>
  <c r="AZ77" i="35" s="1"/>
  <c r="AZ80" i="35" s="1"/>
  <c r="AZ81" i="35" s="1"/>
  <c r="AZ63" i="33"/>
  <c r="AZ64" i="33" s="1"/>
  <c r="AZ77" i="33" s="1"/>
  <c r="AZ80" i="33" s="1"/>
  <c r="AZ81" i="33" s="1"/>
  <c r="BA62" i="31"/>
  <c r="BB61" i="31" s="1"/>
  <c r="BA62" i="35"/>
  <c r="BB61" i="35" s="1"/>
  <c r="BA62" i="33"/>
  <c r="BB61" i="33" s="1"/>
  <c r="BA63" i="33" l="1"/>
  <c r="BA64" i="33" s="1"/>
  <c r="BA77" i="33" s="1"/>
  <c r="BA80" i="33" s="1"/>
  <c r="BA81" i="33" s="1"/>
  <c r="BA63" i="35"/>
  <c r="BA64" i="35" s="1"/>
  <c r="BA77" i="35" s="1"/>
  <c r="BA80" i="35" s="1"/>
  <c r="BA81" i="35" s="1"/>
  <c r="BA63" i="31"/>
  <c r="BA64" i="31" s="1"/>
  <c r="BA77" i="31" s="1"/>
  <c r="BA80" i="31" s="1"/>
  <c r="BA81" i="31" s="1"/>
  <c r="BB62" i="33"/>
  <c r="BC61" i="33" s="1"/>
  <c r="BB62" i="35"/>
  <c r="BC61" i="35" s="1"/>
  <c r="BB62" i="31"/>
  <c r="BC61" i="31" s="1"/>
  <c r="BB63" i="31" l="1"/>
  <c r="BB64" i="31" s="1"/>
  <c r="BB77" i="31" s="1"/>
  <c r="BB80" i="31" s="1"/>
  <c r="BB81" i="31" s="1"/>
  <c r="BB63" i="35"/>
  <c r="BB64" i="35" s="1"/>
  <c r="BB77" i="35" s="1"/>
  <c r="BB80" i="35" s="1"/>
  <c r="BB81" i="35" s="1"/>
  <c r="BB63" i="33"/>
  <c r="BB64" i="33" s="1"/>
  <c r="BB77" i="33" s="1"/>
  <c r="BB80" i="33" s="1"/>
  <c r="BB81" i="33" s="1"/>
  <c r="BC62" i="31"/>
  <c r="BD61" i="31" s="1"/>
  <c r="BD62" i="31" s="1"/>
  <c r="BD63" i="31" s="1"/>
  <c r="BD64" i="31" s="1"/>
  <c r="BD77" i="31" s="1"/>
  <c r="BD80" i="31" s="1"/>
  <c r="BC62" i="35"/>
  <c r="BD61" i="35" s="1"/>
  <c r="BD62" i="35" s="1"/>
  <c r="BD63" i="35" s="1"/>
  <c r="BD64" i="35" s="1"/>
  <c r="BD77" i="35" s="1"/>
  <c r="BD80" i="35" s="1"/>
  <c r="BC62" i="33"/>
  <c r="BD61" i="33" s="1"/>
  <c r="BD62" i="33" s="1"/>
  <c r="BD63" i="33" s="1"/>
  <c r="BD64" i="33" s="1"/>
  <c r="BD77" i="33" s="1"/>
  <c r="BD80" i="33" s="1"/>
  <c r="BC63" i="33" l="1"/>
  <c r="BC64" i="33" s="1"/>
  <c r="BC77" i="33" s="1"/>
  <c r="BC80" i="33" s="1"/>
  <c r="BC81" i="33" s="1"/>
  <c r="BD81" i="33" s="1"/>
  <c r="C7" i="33" s="1"/>
  <c r="J30" i="29" s="1"/>
  <c r="BC63" i="35"/>
  <c r="BC64" i="35" s="1"/>
  <c r="BC77" i="35" s="1"/>
  <c r="BC80" i="35" s="1"/>
  <c r="BC81" i="35" s="1"/>
  <c r="BD81" i="35" s="1"/>
  <c r="C7" i="35" s="1"/>
  <c r="J31" i="29" s="1"/>
  <c r="BC63" i="31"/>
  <c r="BC64" i="31" s="1"/>
  <c r="BC77" i="31" s="1"/>
  <c r="BC80" i="31" s="1"/>
  <c r="BC81" i="31" s="1"/>
  <c r="BD81" i="31" s="1"/>
  <c r="C7" i="31" s="1"/>
  <c r="J29" i="29" s="1"/>
</calcChain>
</file>

<file path=xl/sharedStrings.xml><?xml version="1.0" encoding="utf-8"?>
<sst xmlns="http://schemas.openxmlformats.org/spreadsheetml/2006/main" count="1137" uniqueCount="371">
  <si>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</si>
  <si>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</si>
  <si>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</si>
  <si>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</si>
  <si>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</si>
  <si>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</si>
  <si>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</si>
  <si>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</si>
  <si>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</si>
  <si>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</si>
  <si>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</si>
  <si>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</si>
  <si>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</si>
  <si>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</si>
  <si>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</si>
  <si>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</si>
  <si>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</si>
  <si>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</si>
  <si>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</si>
  <si>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</si>
  <si>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</si>
  <si>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</si>
  <si>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</si>
  <si>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</si>
  <si>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</si>
  <si>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</si>
  <si>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</si>
  <si>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</si>
  <si>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</si>
  <si>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</si>
  <si>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</si>
  <si>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</si>
  <si>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</si>
  <si>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</si>
  <si>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</si>
  <si>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</si>
  <si>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</si>
  <si>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</si>
  <si>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</si>
  <si>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</si>
  <si>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</si>
  <si>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</si>
  <si>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</si>
  <si>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</si>
  <si>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</si>
  <si>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</si>
  <si>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</si>
  <si>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</si>
  <si>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</si>
  <si>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</si>
  <si>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</si>
  <si>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</si>
  <si>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</si>
  <si>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</si>
  <si>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</si>
  <si>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</si>
  <si>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</si>
  <si>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</si>
  <si>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</si>
  <si>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</si>
  <si>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</si>
  <si>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</si>
  <si>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</si>
  <si>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</si>
  <si>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</si>
  <si>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</si>
  <si>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</si>
  <si>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</si>
  <si>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</si>
  <si>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</si>
  <si>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</si>
  <si>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</si>
  <si>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</si>
  <si>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</si>
  <si>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</si>
  <si>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</si>
  <si>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</si>
  <si>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</si>
  <si>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</si>
  <si>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</si>
  <si>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</si>
  <si>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</si>
  <si>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</si>
  <si>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</si>
  <si>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</si>
  <si>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</si>
  <si>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</si>
  <si>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</si>
  <si>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</si>
  <si>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</si>
  <si>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</si>
  <si>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</si>
  <si>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</si>
  <si>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</si>
  <si>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</si>
  <si>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</si>
  <si>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</si>
  <si>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</si>
  <si>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</si>
  <si>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</si>
  <si>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</si>
  <si>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</si>
  <si>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</si>
  <si>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</si>
  <si>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</si>
  <si>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</si>
  <si>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</si>
  <si>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</si>
  <si>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</si>
  <si>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</si>
  <si>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</si>
  <si>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</si>
  <si>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</si>
  <si>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</si>
  <si>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</si>
  <si>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</si>
  <si>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</si>
  <si>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</si>
  <si>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</si>
  <si>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</si>
  <si>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</si>
  <si>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</si>
  <si>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</si>
  <si>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</si>
  <si>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</si>
  <si>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</si>
  <si>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</si>
  <si>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</si>
  <si>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</si>
  <si>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</si>
  <si>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</si>
  <si>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</si>
  <si>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</si>
  <si>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</si>
  <si>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</si>
  <si>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</si>
  <si>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</si>
  <si>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</si>
  <si>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</si>
  <si>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</si>
  <si>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</si>
  <si>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</si>
  <si>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</si>
  <si>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</si>
  <si>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</si>
  <si>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</si>
  <si>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</si>
  <si>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</si>
  <si>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</si>
  <si>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</si>
  <si>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</si>
  <si>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</si>
  <si>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</si>
  <si>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</si>
  <si>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</si>
  <si>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</si>
  <si>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</si>
  <si>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</si>
  <si>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</si>
  <si>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</si>
  <si>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</si>
  <si>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</si>
  <si>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</si>
  <si>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</si>
  <si>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</si>
  <si>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</si>
  <si>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</si>
  <si>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</si>
  <si>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</si>
  <si>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</si>
  <si>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</si>
  <si>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</si>
  <si>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</si>
  <si>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</si>
  <si>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</si>
  <si>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</si>
  <si>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</si>
  <si>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</si>
  <si>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</si>
  <si>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</si>
  <si>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</si>
  <si>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</si>
  <si>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</si>
  <si>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</si>
  <si>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</si>
  <si>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</si>
  <si>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</si>
  <si>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</si>
  <si>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</si>
  <si>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</si>
  <si>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</si>
  <si>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</si>
  <si>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</si>
  <si>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</si>
  <si>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</si>
  <si>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</si>
  <si>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</si>
  <si>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</si>
  <si>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</si>
  <si>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</si>
  <si>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</si>
  <si>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</si>
  <si>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</si>
  <si>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</si>
  <si>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</si>
  <si>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</si>
  <si>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</si>
  <si>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</si>
  <si>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</si>
  <si>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</si>
  <si>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</si>
  <si>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</si>
  <si>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</si>
  <si>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</si>
  <si>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</si>
  <si>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</si>
  <si>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</si>
  <si>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</si>
  <si>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</si>
  <si>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</si>
  <si>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</si>
  <si>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</si>
  <si>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</si>
  <si>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</si>
  <si>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</si>
  <si>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</si>
  <si>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</si>
  <si>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</si>
  <si>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</si>
  <si>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</si>
  <si>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</si>
  <si>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</si>
  <si>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</si>
  <si>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</si>
  <si>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</si>
  <si>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</si>
  <si>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</si>
  <si>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</si>
  <si>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</si>
  <si>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</si>
  <si>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</si>
  <si>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</si>
  <si>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</si>
  <si>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</si>
  <si>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</si>
  <si>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</si>
  <si>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</si>
  <si>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</si>
  <si>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</si>
  <si>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</si>
  <si>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</si>
  <si>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</si>
  <si>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</si>
  <si>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</si>
  <si>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</si>
  <si>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</si>
  <si>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</si>
  <si>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</si>
  <si>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</si>
  <si>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</si>
  <si>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</si>
  <si>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</si>
  <si>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</si>
  <si>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</si>
  <si>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</si>
  <si>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</si>
  <si>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</si>
  <si>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</si>
  <si>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</si>
  <si>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</si>
  <si>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</si>
  <si>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</si>
  <si>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</si>
  <si>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</si>
  <si>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</si>
  <si>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</si>
  <si>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</si>
  <si>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</si>
  <si>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</si>
  <si>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</si>
  <si>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</si>
  <si>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</si>
  <si>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</si>
  <si>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</si>
  <si>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</si>
  <si>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</si>
  <si>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</si>
  <si>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</si>
  <si>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</si>
  <si>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</si>
  <si>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</si>
  <si>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</si>
  <si>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</si>
  <si>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</si>
  <si>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</si>
  <si>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</si>
  <si>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</si>
  <si>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</si>
  <si>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</si>
  <si>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</si>
  <si>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</si>
  <si>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</si>
  <si>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</si>
  <si>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</si>
  <si>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</si>
  <si>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</si>
  <si>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</si>
  <si>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</si>
  <si>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</si>
  <si>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</si>
  <si>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</si>
  <si>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</si>
  <si>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</si>
  <si>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</si>
  <si>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</si>
  <si>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</si>
  <si>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</si>
  <si>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</si>
  <si>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</si>
  <si>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</si>
  <si>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</si>
  <si>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</si>
  <si>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</si>
  <si>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</si>
  <si>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</si>
  <si>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</si>
  <si>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</si>
  <si>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</si>
  <si>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</si>
  <si>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</si>
  <si>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</si>
  <si>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</si>
  <si>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</si>
  <si>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</si>
  <si>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</si>
  <si>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</si>
  <si>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</si>
  <si>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</si>
  <si>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</si>
  <si>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</si>
  <si>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</si>
  <si>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</si>
  <si>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</si>
  <si>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</si>
  <si>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</si>
  <si>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</si>
  <si>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</si>
  <si>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</si>
  <si>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</si>
  <si>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</si>
  <si>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</si>
  <si>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</si>
  <si>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</si>
  <si>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</si>
  <si>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</si>
  <si>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</si>
  <si>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</si>
  <si>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</si>
  <si>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</si>
  <si>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</si>
  <si>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</si>
  <si>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</si>
  <si>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</si>
  <si>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</si>
  <si>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</si>
  <si>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</si>
  <si>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</si>
  <si>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6.6/11kV OHL (Conventional Conductor)</t>
  </si>
  <si>
    <t>West Midlands</t>
  </si>
  <si>
    <t>Investment is needed to manage future risk levels, therefore this option was not chosen</t>
  </si>
  <si>
    <t>Forecasts for RIIO-ED1 indicate increased probability of failures as the condition of conductors degrade resulting in increasing levels of safety, environment and network performance risks, alongside increasing repair costs.  The asset replacement programme looks to address the highest risk circuits. The cost of this replacement is far outweighed by the benefits of the risk avoided.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</si>
</sst>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2">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350</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-0.89749608169996498</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8.0770594287231354</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17.427174252408037</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31.558595246197282</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f>
        <v>-2.7595999999999998</v>
      </c>
      <c r="F13" s="62">
        <f>'Option 1'!F13</f>
        <v>-2.8159999999999998</v>
      </c>
      <c r="G13" s="62">
        <f>'Option 1'!G13</f>
        <v>-2.8681999999999999</v>
      </c>
      <c r="H13" s="62">
        <f>'Option 1'!H13</f>
        <v>-2.9116</v>
      </c>
      <c r="I13" s="62">
        <f>'Option 1'!I13</f>
        <v>-2.9481000000000002</v>
      </c>
      <c r="J13" s="62">
        <f>'Option 1'!J13</f>
        <v>-2.9805000000000001</v>
      </c>
      <c r="K13" s="62">
        <f>'Option 1'!K13</f>
        <v>-3.0024999999999999</v>
      </c>
      <c r="L13" s="62">
        <f>'Option 1'!L13</f>
        <v>-3.0188999999999999</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-2.7595999999999998</v>
      </c>
      <c r="F18" s="59">
        <f t="shared" ref="F18:AW18" si="0">SUM(F13:F17)</f>
        <v>-2.8159999999999998</v>
      </c>
      <c r="G18" s="59">
        <f t="shared" si="0"/>
        <v>-2.8681999999999999</v>
      </c>
      <c r="H18" s="59">
        <f t="shared" si="0"/>
        <v>-2.9116</v>
      </c>
      <c r="I18" s="59">
        <f t="shared" si="0"/>
        <v>-2.9481000000000002</v>
      </c>
      <c r="J18" s="59">
        <f t="shared" si="0"/>
        <v>-2.9805000000000001</v>
      </c>
      <c r="K18" s="59">
        <f t="shared" si="0"/>
        <v>-3.0024999999999999</v>
      </c>
      <c r="L18" s="59">
        <f t="shared" si="0"/>
        <v>-3.0188999999999999</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2.308058563022683E-2</v>
      </c>
      <c r="G19" s="33">
        <f>'Option 1'!G19</f>
        <v>5.0825602368585521E-2</v>
      </c>
      <c r="H19" s="33">
        <f>'Option 1'!H19</f>
        <v>8.4202002235393342E-2</v>
      </c>
      <c r="I19" s="33">
        <f>'Option 1'!I19</f>
        <v>0.12398193109417016</v>
      </c>
      <c r="J19" s="33">
        <f>'Option 1'!J19</f>
        <v>0.15259928993808586</v>
      </c>
      <c r="K19" s="33">
        <f>'Option 1'!K19</f>
        <v>0.22530042370369763</v>
      </c>
      <c r="L19" s="33">
        <f>'Option 1'!L19</f>
        <v>0.28662816202732699</v>
      </c>
      <c r="M19" s="33">
        <f>'Option 1'!M19</f>
        <v>0.35538259492167634</v>
      </c>
      <c r="N19" s="33">
        <f>'Option 1'!N19</f>
        <v>0.38643147234935832</v>
      </c>
      <c r="O19" s="33">
        <f>'Option 1'!O19</f>
        <v>0.41894105476129617</v>
      </c>
      <c r="P19" s="33">
        <f>'Option 1'!P19</f>
        <v>0.45294536028006527</v>
      </c>
      <c r="Q19" s="33">
        <f>'Option 1'!Q19</f>
        <v>0.48847840702820466</v>
      </c>
      <c r="R19" s="33">
        <f>'Option 1'!R19</f>
        <v>0.5255742131282789</v>
      </c>
      <c r="S19" s="33">
        <f>'Option 1'!S19</f>
        <v>0.56426546967600777</v>
      </c>
      <c r="T19" s="33">
        <f>'Option 1'!T19</f>
        <v>0.60457829003796026</v>
      </c>
      <c r="U19" s="33">
        <f>'Option 1'!U19</f>
        <v>0.6463595196017069</v>
      </c>
      <c r="V19" s="33">
        <f>'Option 1'!V19</f>
        <v>0.68779619426182581</v>
      </c>
      <c r="W19" s="33">
        <f>'Option 1'!W19</f>
        <v>0.72479217564425313</v>
      </c>
      <c r="X19" s="33">
        <f>'Option 1'!X19</f>
        <v>0.75493596114140693</v>
      </c>
      <c r="Y19" s="33">
        <f>'Option 1'!Y19</f>
        <v>0.77656699910439175</v>
      </c>
      <c r="Z19" s="33">
        <f>'Option 1'!Z19</f>
        <v>0.78973051185814414</v>
      </c>
      <c r="AA19" s="33">
        <f>'Option 1'!AA19</f>
        <v>0.7975810994932544</v>
      </c>
      <c r="AB19" s="33">
        <f>'Option 1'!AB19</f>
        <v>0.80044272375788439</v>
      </c>
      <c r="AC19" s="33">
        <f>'Option 1'!AC19</f>
        <v>0.80182219232336349</v>
      </c>
      <c r="AD19" s="33">
        <f>'Option 1'!AD19</f>
        <v>0.80279557380827626</v>
      </c>
      <c r="AE19" s="33">
        <f>'Option 1'!AE19</f>
        <v>0.80285639061273706</v>
      </c>
      <c r="AF19" s="33">
        <f>'Option 1'!AF19</f>
        <v>0.80291881942438659</v>
      </c>
      <c r="AG19" s="33">
        <f>'Option 1'!AG19</f>
        <v>0.80295152058800534</v>
      </c>
      <c r="AH19" s="33">
        <f>'Option 1'!AH19</f>
        <v>0.80295233691844381</v>
      </c>
      <c r="AI19" s="33">
        <f>'Option 1'!AI19</f>
        <v>0.80295233691844381</v>
      </c>
      <c r="AJ19" s="33">
        <f>'Option 1'!AJ19</f>
        <v>0.80295233691844381</v>
      </c>
      <c r="AK19" s="33">
        <f>'Option 1'!AK19</f>
        <v>0.80295233691844381</v>
      </c>
      <c r="AL19" s="33">
        <f>'Option 1'!AL19</f>
        <v>0.80295233691844381</v>
      </c>
      <c r="AM19" s="33">
        <f>'Option 1'!AM19</f>
        <v>0.80295233691844381</v>
      </c>
      <c r="AN19" s="33">
        <f>'Option 1'!AN19</f>
        <v>0.80295233691844381</v>
      </c>
      <c r="AO19" s="33">
        <f>'Option 1'!AO19</f>
        <v>0.80295233691844381</v>
      </c>
      <c r="AP19" s="33">
        <f>'Option 1'!AP19</f>
        <v>0.80295233691844381</v>
      </c>
      <c r="AQ19" s="33">
        <f>'Option 1'!AQ19</f>
        <v>0.80295233691844381</v>
      </c>
      <c r="AR19" s="33">
        <f>'Option 1'!AR19</f>
        <v>0.80295233691844381</v>
      </c>
      <c r="AS19" s="33">
        <f>'Option 1'!AS19</f>
        <v>0.80295233691844381</v>
      </c>
      <c r="AT19" s="33">
        <f>'Option 1'!AT19</f>
        <v>0.80295233691844381</v>
      </c>
      <c r="AU19" s="33">
        <f>'Option 1'!AU19</f>
        <v>0.80295233691844381</v>
      </c>
      <c r="AV19" s="33">
        <f>'Option 1'!AV19</f>
        <v>0.80295233691844381</v>
      </c>
      <c r="AW19" s="33">
        <f>'Option 1'!AW19</f>
        <v>0.80295233691844381</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2.308058563022683E-2</v>
      </c>
      <c r="G25" s="67">
        <f t="shared" si="1"/>
        <v>5.0825602368585521E-2</v>
      </c>
      <c r="H25" s="67">
        <f t="shared" si="1"/>
        <v>8.4202002235393342E-2</v>
      </c>
      <c r="I25" s="67">
        <f t="shared" si="1"/>
        <v>0.12398193109417016</v>
      </c>
      <c r="J25" s="67">
        <f t="shared" si="1"/>
        <v>0.15259928993808586</v>
      </c>
      <c r="K25" s="67">
        <f t="shared" si="1"/>
        <v>0.22530042370369763</v>
      </c>
      <c r="L25" s="67">
        <f t="shared" si="1"/>
        <v>0.28662816202732699</v>
      </c>
      <c r="M25" s="67">
        <f t="shared" si="1"/>
        <v>0.35538259492167634</v>
      </c>
      <c r="N25" s="67">
        <f t="shared" si="1"/>
        <v>0.38643147234935832</v>
      </c>
      <c r="O25" s="67">
        <f t="shared" si="1"/>
        <v>0.41894105476129617</v>
      </c>
      <c r="P25" s="67">
        <f t="shared" si="1"/>
        <v>0.45294536028006527</v>
      </c>
      <c r="Q25" s="67">
        <f t="shared" si="1"/>
        <v>0.48847840702820466</v>
      </c>
      <c r="R25" s="67">
        <f t="shared" si="1"/>
        <v>0.5255742131282789</v>
      </c>
      <c r="S25" s="67">
        <f t="shared" si="1"/>
        <v>0.56426546967600777</v>
      </c>
      <c r="T25" s="67">
        <f t="shared" si="1"/>
        <v>0.60457829003796026</v>
      </c>
      <c r="U25" s="67">
        <f t="shared" si="1"/>
        <v>0.6463595196017069</v>
      </c>
      <c r="V25" s="67">
        <f t="shared" si="1"/>
        <v>0.68779619426182581</v>
      </c>
      <c r="W25" s="67">
        <f t="shared" si="1"/>
        <v>0.72479217564425313</v>
      </c>
      <c r="X25" s="67">
        <f t="shared" si="1"/>
        <v>0.75493596114140693</v>
      </c>
      <c r="Y25" s="67">
        <f t="shared" si="1"/>
        <v>0.77656699910439175</v>
      </c>
      <c r="Z25" s="67">
        <f t="shared" si="1"/>
        <v>0.78973051185814414</v>
      </c>
      <c r="AA25" s="67">
        <f t="shared" si="1"/>
        <v>0.7975810994932544</v>
      </c>
      <c r="AB25" s="67">
        <f t="shared" si="1"/>
        <v>0.80044272375788439</v>
      </c>
      <c r="AC25" s="67">
        <f t="shared" si="1"/>
        <v>0.80182219232336349</v>
      </c>
      <c r="AD25" s="67">
        <f t="shared" si="1"/>
        <v>0.80279557380827626</v>
      </c>
      <c r="AE25" s="67">
        <f t="shared" si="1"/>
        <v>0.80285639061273706</v>
      </c>
      <c r="AF25" s="67">
        <f t="shared" si="1"/>
        <v>0.80291881942438659</v>
      </c>
      <c r="AG25" s="67">
        <f t="shared" si="1"/>
        <v>0.80295152058800534</v>
      </c>
      <c r="AH25" s="67">
        <f t="shared" si="1"/>
        <v>0.80295233691844381</v>
      </c>
      <c r="AI25" s="67">
        <f t="shared" si="1"/>
        <v>0.80295233691844381</v>
      </c>
      <c r="AJ25" s="67">
        <f t="shared" si="1"/>
        <v>0.80295233691844381</v>
      </c>
      <c r="AK25" s="67">
        <f t="shared" si="1"/>
        <v>0.80295233691844381</v>
      </c>
      <c r="AL25" s="67">
        <f t="shared" si="1"/>
        <v>0.80295233691844381</v>
      </c>
      <c r="AM25" s="67">
        <f t="shared" si="1"/>
        <v>0.80295233691844381</v>
      </c>
      <c r="AN25" s="67">
        <f t="shared" si="1"/>
        <v>0.80295233691844381</v>
      </c>
      <c r="AO25" s="67">
        <f t="shared" si="1"/>
        <v>0.80295233691844381</v>
      </c>
      <c r="AP25" s="67">
        <f t="shared" si="1"/>
        <v>0.80295233691844381</v>
      </c>
      <c r="AQ25" s="67">
        <f t="shared" si="1"/>
        <v>0.80295233691844381</v>
      </c>
      <c r="AR25" s="67">
        <f t="shared" si="1"/>
        <v>0.80295233691844381</v>
      </c>
      <c r="AS25" s="67">
        <f t="shared" si="1"/>
        <v>0.80295233691844381</v>
      </c>
      <c r="AT25" s="67">
        <f t="shared" si="1"/>
        <v>0.80295233691844381</v>
      </c>
      <c r="AU25" s="67">
        <f t="shared" si="1"/>
        <v>0.80295233691844381</v>
      </c>
      <c r="AV25" s="67">
        <f t="shared" si="1"/>
        <v>0.80295233691844381</v>
      </c>
      <c r="AW25" s="67">
        <f t="shared" si="1"/>
        <v>0.80295233691844381</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-2.7595999999999998</v>
      </c>
      <c r="F26" s="59">
        <f t="shared" ref="F26:BD26" si="2">F18+F25</f>
        <v>-2.7929194143697731</v>
      </c>
      <c r="G26" s="59">
        <f t="shared" si="2"/>
        <v>-2.8173743976314145</v>
      </c>
      <c r="H26" s="59">
        <f t="shared" si="2"/>
        <v>-2.8273979977646064</v>
      </c>
      <c r="I26" s="59">
        <f t="shared" si="2"/>
        <v>-2.8241180689058298</v>
      </c>
      <c r="J26" s="59">
        <f t="shared" si="2"/>
        <v>-2.8279007100619142</v>
      </c>
      <c r="K26" s="59">
        <f t="shared" si="2"/>
        <v>-2.7771995762963022</v>
      </c>
      <c r="L26" s="59">
        <f t="shared" si="2"/>
        <v>-2.7322718379726729</v>
      </c>
      <c r="M26" s="59">
        <f t="shared" si="2"/>
        <v>0.35538259492167634</v>
      </c>
      <c r="N26" s="59">
        <f t="shared" si="2"/>
        <v>0.38643147234935832</v>
      </c>
      <c r="O26" s="59">
        <f t="shared" si="2"/>
        <v>0.41894105476129617</v>
      </c>
      <c r="P26" s="59">
        <f t="shared" si="2"/>
        <v>0.45294536028006527</v>
      </c>
      <c r="Q26" s="59">
        <f t="shared" si="2"/>
        <v>0.48847840702820466</v>
      </c>
      <c r="R26" s="59">
        <f t="shared" si="2"/>
        <v>0.5255742131282789</v>
      </c>
      <c r="S26" s="59">
        <f t="shared" si="2"/>
        <v>0.56426546967600777</v>
      </c>
      <c r="T26" s="59">
        <f t="shared" si="2"/>
        <v>0.60457829003796026</v>
      </c>
      <c r="U26" s="59">
        <f t="shared" si="2"/>
        <v>0.6463595196017069</v>
      </c>
      <c r="V26" s="59">
        <f t="shared" si="2"/>
        <v>0.68779619426182581</v>
      </c>
      <c r="W26" s="59">
        <f t="shared" si="2"/>
        <v>0.72479217564425313</v>
      </c>
      <c r="X26" s="59">
        <f t="shared" si="2"/>
        <v>0.75493596114140693</v>
      </c>
      <c r="Y26" s="59">
        <f t="shared" si="2"/>
        <v>0.77656699910439175</v>
      </c>
      <c r="Z26" s="59">
        <f t="shared" si="2"/>
        <v>0.78973051185814414</v>
      </c>
      <c r="AA26" s="59">
        <f t="shared" si="2"/>
        <v>0.7975810994932544</v>
      </c>
      <c r="AB26" s="59">
        <f t="shared" si="2"/>
        <v>0.80044272375788439</v>
      </c>
      <c r="AC26" s="59">
        <f t="shared" si="2"/>
        <v>0.80182219232336349</v>
      </c>
      <c r="AD26" s="59">
        <f t="shared" si="2"/>
        <v>0.80279557380827626</v>
      </c>
      <c r="AE26" s="59">
        <f t="shared" si="2"/>
        <v>0.80285639061273706</v>
      </c>
      <c r="AF26" s="59">
        <f t="shared" si="2"/>
        <v>0.80291881942438659</v>
      </c>
      <c r="AG26" s="59">
        <f t="shared" si="2"/>
        <v>0.80295152058800534</v>
      </c>
      <c r="AH26" s="59">
        <f t="shared" si="2"/>
        <v>0.80295233691844381</v>
      </c>
      <c r="AI26" s="59">
        <f t="shared" si="2"/>
        <v>0.80295233691844381</v>
      </c>
      <c r="AJ26" s="59">
        <f t="shared" si="2"/>
        <v>0.80295233691844381</v>
      </c>
      <c r="AK26" s="59">
        <f t="shared" si="2"/>
        <v>0.80295233691844381</v>
      </c>
      <c r="AL26" s="59">
        <f t="shared" si="2"/>
        <v>0.80295233691844381</v>
      </c>
      <c r="AM26" s="59">
        <f t="shared" si="2"/>
        <v>0.80295233691844381</v>
      </c>
      <c r="AN26" s="59">
        <f t="shared" si="2"/>
        <v>0.80295233691844381</v>
      </c>
      <c r="AO26" s="59">
        <f t="shared" si="2"/>
        <v>0.80295233691844381</v>
      </c>
      <c r="AP26" s="59">
        <f t="shared" si="2"/>
        <v>0.80295233691844381</v>
      </c>
      <c r="AQ26" s="59">
        <f t="shared" si="2"/>
        <v>0.80295233691844381</v>
      </c>
      <c r="AR26" s="59">
        <f t="shared" si="2"/>
        <v>0.80295233691844381</v>
      </c>
      <c r="AS26" s="59">
        <f t="shared" si="2"/>
        <v>0.80295233691844381</v>
      </c>
      <c r="AT26" s="59">
        <f t="shared" si="2"/>
        <v>0.80295233691844381</v>
      </c>
      <c r="AU26" s="59">
        <f t="shared" si="2"/>
        <v>0.80295233691844381</v>
      </c>
      <c r="AV26" s="59">
        <f t="shared" si="2"/>
        <v>0.80295233691844381</v>
      </c>
      <c r="AW26" s="59">
        <f t="shared" si="2"/>
        <v>0.80295233691844381</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-2.2076799999999999</v>
      </c>
      <c r="F28" s="34">
        <f t="shared" ref="F28:AW28" si="4">F26*F27</f>
        <v>-2.2343355314958186</v>
      </c>
      <c r="G28" s="34">
        <f t="shared" si="4"/>
        <v>-2.2538995181051318</v>
      </c>
      <c r="H28" s="34">
        <f t="shared" si="4"/>
        <v>-2.2619183982116851</v>
      </c>
      <c r="I28" s="34">
        <f t="shared" si="4"/>
        <v>-2.2592944551246639</v>
      </c>
      <c r="J28" s="34">
        <f t="shared" si="4"/>
        <v>-2.2623205680495313</v>
      </c>
      <c r="K28" s="34">
        <f t="shared" si="4"/>
        <v>-2.221759661037042</v>
      </c>
      <c r="L28" s="34">
        <f t="shared" si="4"/>
        <v>-2.1858174703781383</v>
      </c>
      <c r="M28" s="34">
        <f t="shared" si="4"/>
        <v>0.28430607593734109</v>
      </c>
      <c r="N28" s="34">
        <f t="shared" si="4"/>
        <v>0.3091451778794867</v>
      </c>
      <c r="O28" s="34">
        <f t="shared" si="4"/>
        <v>0.33515284380903698</v>
      </c>
      <c r="P28" s="34">
        <f t="shared" si="4"/>
        <v>0.36235628822405225</v>
      </c>
      <c r="Q28" s="34">
        <f t="shared" si="4"/>
        <v>0.39078272562256378</v>
      </c>
      <c r="R28" s="34">
        <f t="shared" si="4"/>
        <v>0.42045937050262316</v>
      </c>
      <c r="S28" s="34">
        <f t="shared" si="4"/>
        <v>0.45141237574080623</v>
      </c>
      <c r="T28" s="34">
        <f t="shared" si="4"/>
        <v>0.48366263203036824</v>
      </c>
      <c r="U28" s="34">
        <f t="shared" si="4"/>
        <v>0.51708761568136552</v>
      </c>
      <c r="V28" s="34">
        <f t="shared" si="4"/>
        <v>0.55023695540946072</v>
      </c>
      <c r="W28" s="34">
        <f t="shared" si="4"/>
        <v>0.57983374051540248</v>
      </c>
      <c r="X28" s="34">
        <f t="shared" si="4"/>
        <v>0.60394876891312554</v>
      </c>
      <c r="Y28" s="34">
        <f t="shared" si="4"/>
        <v>0.62125359928351342</v>
      </c>
      <c r="Z28" s="34">
        <f t="shared" si="4"/>
        <v>0.63178440948651537</v>
      </c>
      <c r="AA28" s="34">
        <f t="shared" si="4"/>
        <v>0.63806487959460356</v>
      </c>
      <c r="AB28" s="34">
        <f t="shared" si="4"/>
        <v>0.64035417900630753</v>
      </c>
      <c r="AC28" s="34">
        <f t="shared" si="4"/>
        <v>0.64145775385869086</v>
      </c>
      <c r="AD28" s="34">
        <f t="shared" si="4"/>
        <v>0.64223645904662108</v>
      </c>
      <c r="AE28" s="34">
        <f t="shared" si="4"/>
        <v>0.64228511249018971</v>
      </c>
      <c r="AF28" s="34">
        <f t="shared" si="4"/>
        <v>0.64233505553950931</v>
      </c>
      <c r="AG28" s="34">
        <f t="shared" si="4"/>
        <v>0.64236121647040434</v>
      </c>
      <c r="AH28" s="34">
        <f t="shared" si="4"/>
        <v>0.64236186953475505</v>
      </c>
      <c r="AI28" s="34">
        <f t="shared" si="4"/>
        <v>0.64236186953475505</v>
      </c>
      <c r="AJ28" s="34">
        <f t="shared" si="4"/>
        <v>0.64236186953475505</v>
      </c>
      <c r="AK28" s="34">
        <f t="shared" si="4"/>
        <v>0.64236186953475505</v>
      </c>
      <c r="AL28" s="34">
        <f t="shared" si="4"/>
        <v>0.64236186953475505</v>
      </c>
      <c r="AM28" s="34">
        <f t="shared" si="4"/>
        <v>0.64236186953475505</v>
      </c>
      <c r="AN28" s="34">
        <f t="shared" si="4"/>
        <v>0.64236186953475505</v>
      </c>
      <c r="AO28" s="34">
        <f t="shared" si="4"/>
        <v>0.64236186953475505</v>
      </c>
      <c r="AP28" s="34">
        <f t="shared" si="4"/>
        <v>0.64236186953475505</v>
      </c>
      <c r="AQ28" s="34">
        <f t="shared" si="4"/>
        <v>0.64236186953475505</v>
      </c>
      <c r="AR28" s="34">
        <f t="shared" si="4"/>
        <v>0.64236186953475505</v>
      </c>
      <c r="AS28" s="34">
        <f t="shared" si="4"/>
        <v>0.64236186953475505</v>
      </c>
      <c r="AT28" s="34">
        <f t="shared" si="4"/>
        <v>0.64236186953475505</v>
      </c>
      <c r="AU28" s="34">
        <f t="shared" si="4"/>
        <v>0.64236186953475505</v>
      </c>
      <c r="AV28" s="34">
        <f t="shared" si="4"/>
        <v>0.64236186953475505</v>
      </c>
      <c r="AW28" s="34">
        <f t="shared" si="4"/>
        <v>0.64236186953475505</v>
      </c>
      <c r="AX28" s="34"/>
      <c r="AY28" s="34"/>
      <c r="AZ28" s="34"/>
      <c r="BA28" s="34"/>
      <c r="BB28" s="34"/>
      <c r="BC28" s="34"/>
      <c r="BD28" s="34"/>
    </row>
    <row r="29" spans="1:56" x14ac:dyDescent="0.3">
      <c r="A29" s="115"/>
      <c r="B29" s="9" t="s">
        <v>92</v>
      </c>
      <c r="C29" s="11" t="s">
        <v>44</v>
      </c>
      <c r="D29" s="9" t="s">
        <v>40</v>
      </c>
      <c r="E29" s="34">
        <f>E26-E28</f>
        <v>-0.55191999999999997</v>
      </c>
      <c r="F29" s="34">
        <f t="shared" ref="F29:AW29" si="5">F26-F28</f>
        <v>-0.55858388287395444</v>
      </c>
      <c r="G29" s="34">
        <f t="shared" si="5"/>
        <v>-0.56347487952628272</v>
      </c>
      <c r="H29" s="34">
        <f t="shared" si="5"/>
        <v>-0.56547959955292137</v>
      </c>
      <c r="I29" s="34">
        <f t="shared" si="5"/>
        <v>-0.56482361378116597</v>
      </c>
      <c r="J29" s="34">
        <f t="shared" si="5"/>
        <v>-0.56558014201238294</v>
      </c>
      <c r="K29" s="34">
        <f t="shared" si="5"/>
        <v>-0.55543991525926018</v>
      </c>
      <c r="L29" s="34">
        <f t="shared" si="5"/>
        <v>-0.54645436759453458</v>
      </c>
      <c r="M29" s="34">
        <f t="shared" si="5"/>
        <v>7.1076518984335257E-2</v>
      </c>
      <c r="N29" s="34">
        <f t="shared" si="5"/>
        <v>7.7286294469871619E-2</v>
      </c>
      <c r="O29" s="34">
        <f t="shared" si="5"/>
        <v>8.378821095225919E-2</v>
      </c>
      <c r="P29" s="34">
        <f t="shared" si="5"/>
        <v>9.058907205601302E-2</v>
      </c>
      <c r="Q29" s="34">
        <f t="shared" si="5"/>
        <v>9.7695681405640888E-2</v>
      </c>
      <c r="R29" s="34">
        <f t="shared" si="5"/>
        <v>0.10511484262565574</v>
      </c>
      <c r="S29" s="34">
        <f t="shared" si="5"/>
        <v>0.11285309393520154</v>
      </c>
      <c r="T29" s="34">
        <f t="shared" si="5"/>
        <v>0.12091565800759202</v>
      </c>
      <c r="U29" s="34">
        <f t="shared" si="5"/>
        <v>0.12927190392034138</v>
      </c>
      <c r="V29" s="34">
        <f t="shared" si="5"/>
        <v>0.1375592388523651</v>
      </c>
      <c r="W29" s="34">
        <f t="shared" si="5"/>
        <v>0.14495843512885065</v>
      </c>
      <c r="X29" s="34">
        <f t="shared" si="5"/>
        <v>0.15098719222828139</v>
      </c>
      <c r="Y29" s="34">
        <f t="shared" si="5"/>
        <v>0.15531339982087833</v>
      </c>
      <c r="Z29" s="34">
        <f t="shared" si="5"/>
        <v>0.15794610237162876</v>
      </c>
      <c r="AA29" s="34">
        <f t="shared" si="5"/>
        <v>0.15951621989865084</v>
      </c>
      <c r="AB29" s="34">
        <f t="shared" si="5"/>
        <v>0.16008854475157686</v>
      </c>
      <c r="AC29" s="34">
        <f t="shared" si="5"/>
        <v>0.16036443846467263</v>
      </c>
      <c r="AD29" s="34">
        <f t="shared" si="5"/>
        <v>0.16055911476165519</v>
      </c>
      <c r="AE29" s="34">
        <f t="shared" si="5"/>
        <v>0.16057127812254735</v>
      </c>
      <c r="AF29" s="34">
        <f t="shared" si="5"/>
        <v>0.16058376388487727</v>
      </c>
      <c r="AG29" s="34">
        <f t="shared" si="5"/>
        <v>0.160590304117601</v>
      </c>
      <c r="AH29" s="34">
        <f t="shared" si="5"/>
        <v>0.16059046738368876</v>
      </c>
      <c r="AI29" s="34">
        <f t="shared" si="5"/>
        <v>0.16059046738368876</v>
      </c>
      <c r="AJ29" s="34">
        <f t="shared" si="5"/>
        <v>0.16059046738368876</v>
      </c>
      <c r="AK29" s="34">
        <f t="shared" si="5"/>
        <v>0.16059046738368876</v>
      </c>
      <c r="AL29" s="34">
        <f t="shared" si="5"/>
        <v>0.16059046738368876</v>
      </c>
      <c r="AM29" s="34">
        <f t="shared" si="5"/>
        <v>0.16059046738368876</v>
      </c>
      <c r="AN29" s="34">
        <f t="shared" si="5"/>
        <v>0.16059046738368876</v>
      </c>
      <c r="AO29" s="34">
        <f t="shared" si="5"/>
        <v>0.16059046738368876</v>
      </c>
      <c r="AP29" s="34">
        <f t="shared" si="5"/>
        <v>0.16059046738368876</v>
      </c>
      <c r="AQ29" s="34">
        <f t="shared" si="5"/>
        <v>0.16059046738368876</v>
      </c>
      <c r="AR29" s="34">
        <f t="shared" si="5"/>
        <v>0.16059046738368876</v>
      </c>
      <c r="AS29" s="34">
        <f t="shared" si="5"/>
        <v>0.16059046738368876</v>
      </c>
      <c r="AT29" s="34">
        <f t="shared" si="5"/>
        <v>0.16059046738368876</v>
      </c>
      <c r="AU29" s="34">
        <f t="shared" si="5"/>
        <v>0.16059046738368876</v>
      </c>
      <c r="AV29" s="34">
        <f t="shared" si="5"/>
        <v>0.16059046738368876</v>
      </c>
      <c r="AW29" s="34">
        <f t="shared" si="5"/>
        <v>0.16059046738368876</v>
      </c>
      <c r="AX29" s="34"/>
      <c r="AY29" s="34"/>
      <c r="AZ29" s="34"/>
      <c r="BA29" s="34"/>
      <c r="BB29" s="34"/>
      <c r="BC29" s="34"/>
      <c r="BD29" s="34"/>
    </row>
    <row r="30" spans="1:56" ht="16.5" hidden="1" customHeight="1" outlineLevel="1" x14ac:dyDescent="0.35">
      <c r="A30" s="115"/>
      <c r="B30" s="9" t="s">
        <v>1</v>
      </c>
      <c r="C30" s="11" t="s">
        <v>53</v>
      </c>
      <c r="D30" s="9" t="s">
        <v>40</v>
      </c>
      <c r="F30" s="34">
        <f>$E$28/'Fixed data'!$C$7</f>
        <v>-4.9059555555555551E-2</v>
      </c>
      <c r="G30" s="34">
        <f>$E$28/'Fixed data'!$C$7</f>
        <v>-4.9059555555555551E-2</v>
      </c>
      <c r="H30" s="34">
        <f>$E$28/'Fixed data'!$C$7</f>
        <v>-4.9059555555555551E-2</v>
      </c>
      <c r="I30" s="34">
        <f>$E$28/'Fixed data'!$C$7</f>
        <v>-4.9059555555555551E-2</v>
      </c>
      <c r="J30" s="34">
        <f>$E$28/'Fixed data'!$C$7</f>
        <v>-4.9059555555555551E-2</v>
      </c>
      <c r="K30" s="34">
        <f>$E$28/'Fixed data'!$C$7</f>
        <v>-4.9059555555555551E-2</v>
      </c>
      <c r="L30" s="34">
        <f>$E$28/'Fixed data'!$C$7</f>
        <v>-4.9059555555555551E-2</v>
      </c>
      <c r="M30" s="34">
        <f>$E$28/'Fixed data'!$C$7</f>
        <v>-4.9059555555555551E-2</v>
      </c>
      <c r="N30" s="34">
        <f>$E$28/'Fixed data'!$C$7</f>
        <v>-4.9059555555555551E-2</v>
      </c>
      <c r="O30" s="34">
        <f>$E$28/'Fixed data'!$C$7</f>
        <v>-4.9059555555555551E-2</v>
      </c>
      <c r="P30" s="34">
        <f>$E$28/'Fixed data'!$C$7</f>
        <v>-4.9059555555555551E-2</v>
      </c>
      <c r="Q30" s="34">
        <f>$E$28/'Fixed data'!$C$7</f>
        <v>-4.9059555555555551E-2</v>
      </c>
      <c r="R30" s="34">
        <f>$E$28/'Fixed data'!$C$7</f>
        <v>-4.9059555555555551E-2</v>
      </c>
      <c r="S30" s="34">
        <f>$E$28/'Fixed data'!$C$7</f>
        <v>-4.9059555555555551E-2</v>
      </c>
      <c r="T30" s="34">
        <f>$E$28/'Fixed data'!$C$7</f>
        <v>-4.9059555555555551E-2</v>
      </c>
      <c r="U30" s="34">
        <f>$E$28/'Fixed data'!$C$7</f>
        <v>-4.9059555555555551E-2</v>
      </c>
      <c r="V30" s="34">
        <f>$E$28/'Fixed data'!$C$7</f>
        <v>-4.9059555555555551E-2</v>
      </c>
      <c r="W30" s="34">
        <f>$E$28/'Fixed data'!$C$7</f>
        <v>-4.9059555555555551E-2</v>
      </c>
      <c r="X30" s="34">
        <f>$E$28/'Fixed data'!$C$7</f>
        <v>-4.9059555555555551E-2</v>
      </c>
      <c r="Y30" s="34">
        <f>$E$28/'Fixed data'!$C$7</f>
        <v>-4.9059555555555551E-2</v>
      </c>
      <c r="Z30" s="34">
        <f>$E$28/'Fixed data'!$C$7</f>
        <v>-4.9059555555555551E-2</v>
      </c>
      <c r="AA30" s="34">
        <f>$E$28/'Fixed data'!$C$7</f>
        <v>-4.9059555555555551E-2</v>
      </c>
      <c r="AB30" s="34">
        <f>$E$28/'Fixed data'!$C$7</f>
        <v>-4.9059555555555551E-2</v>
      </c>
      <c r="AC30" s="34">
        <f>$E$28/'Fixed data'!$C$7</f>
        <v>-4.9059555555555551E-2</v>
      </c>
      <c r="AD30" s="34">
        <f>$E$28/'Fixed data'!$C$7</f>
        <v>-4.9059555555555551E-2</v>
      </c>
      <c r="AE30" s="34">
        <f>$E$28/'Fixed data'!$C$7</f>
        <v>-4.9059555555555551E-2</v>
      </c>
      <c r="AF30" s="34">
        <f>$E$28/'Fixed data'!$C$7</f>
        <v>-4.9059555555555551E-2</v>
      </c>
      <c r="AG30" s="34">
        <f>$E$28/'Fixed data'!$C$7</f>
        <v>-4.9059555555555551E-2</v>
      </c>
      <c r="AH30" s="34">
        <f>$E$28/'Fixed data'!$C$7</f>
        <v>-4.9059555555555551E-2</v>
      </c>
      <c r="AI30" s="34">
        <f>$E$28/'Fixed data'!$C$7</f>
        <v>-4.9059555555555551E-2</v>
      </c>
      <c r="AJ30" s="34">
        <f>$E$28/'Fixed data'!$C$7</f>
        <v>-4.9059555555555551E-2</v>
      </c>
      <c r="AK30" s="34">
        <f>$E$28/'Fixed data'!$C$7</f>
        <v>-4.9059555555555551E-2</v>
      </c>
      <c r="AL30" s="34">
        <f>$E$28/'Fixed data'!$C$7</f>
        <v>-4.9059555555555551E-2</v>
      </c>
      <c r="AM30" s="34">
        <f>$E$28/'Fixed data'!$C$7</f>
        <v>-4.9059555555555551E-2</v>
      </c>
      <c r="AN30" s="34">
        <f>$E$28/'Fixed data'!$C$7</f>
        <v>-4.9059555555555551E-2</v>
      </c>
      <c r="AO30" s="34">
        <f>$E$28/'Fixed data'!$C$7</f>
        <v>-4.9059555555555551E-2</v>
      </c>
      <c r="AP30" s="34">
        <f>$E$28/'Fixed data'!$C$7</f>
        <v>-4.9059555555555551E-2</v>
      </c>
      <c r="AQ30" s="34">
        <f>$E$28/'Fixed data'!$C$7</f>
        <v>-4.9059555555555551E-2</v>
      </c>
      <c r="AR30" s="34">
        <f>$E$28/'Fixed data'!$C$7</f>
        <v>-4.9059555555555551E-2</v>
      </c>
      <c r="AS30" s="34">
        <f>$E$28/'Fixed data'!$C$7</f>
        <v>-4.9059555555555551E-2</v>
      </c>
      <c r="AT30" s="34">
        <f>$E$28/'Fixed data'!$C$7</f>
        <v>-4.9059555555555551E-2</v>
      </c>
      <c r="AU30" s="34">
        <f>$E$28/'Fixed data'!$C$7</f>
        <v>-4.9059555555555551E-2</v>
      </c>
      <c r="AV30" s="34">
        <f>$E$28/'Fixed data'!$C$7</f>
        <v>-4.9059555555555551E-2</v>
      </c>
      <c r="AW30" s="34">
        <f>$E$28/'Fixed data'!$C$7</f>
        <v>-4.9059555555555551E-2</v>
      </c>
      <c r="AX30" s="34">
        <f>$E$28/'Fixed data'!$C$7</f>
        <v>-4.9059555555555551E-2</v>
      </c>
      <c r="AY30" s="34"/>
      <c r="AZ30" s="34"/>
      <c r="BA30" s="34"/>
      <c r="BB30" s="34"/>
      <c r="BC30" s="34"/>
      <c r="BD30" s="34"/>
    </row>
    <row r="31" spans="1:56" ht="16.5" hidden="1" customHeight="1" outlineLevel="1" x14ac:dyDescent="0.35">
      <c r="A31" s="115"/>
      <c r="B31" s="9" t="s">
        <v>2</v>
      </c>
      <c r="C31" s="11" t="s">
        <v>54</v>
      </c>
      <c r="D31" s="9" t="s">
        <v>40</v>
      </c>
      <c r="F31" s="34"/>
      <c r="G31" s="34">
        <f>$F$28/'Fixed data'!$C$7</f>
        <v>-4.9651900699907082E-2</v>
      </c>
      <c r="H31" s="34">
        <f>$F$28/'Fixed data'!$C$7</f>
        <v>-4.9651900699907082E-2</v>
      </c>
      <c r="I31" s="34">
        <f>$F$28/'Fixed data'!$C$7</f>
        <v>-4.9651900699907082E-2</v>
      </c>
      <c r="J31" s="34">
        <f>$F$28/'Fixed data'!$C$7</f>
        <v>-4.9651900699907082E-2</v>
      </c>
      <c r="K31" s="34">
        <f>$F$28/'Fixed data'!$C$7</f>
        <v>-4.9651900699907082E-2</v>
      </c>
      <c r="L31" s="34">
        <f>$F$28/'Fixed data'!$C$7</f>
        <v>-4.9651900699907082E-2</v>
      </c>
      <c r="M31" s="34">
        <f>$F$28/'Fixed data'!$C$7</f>
        <v>-4.9651900699907082E-2</v>
      </c>
      <c r="N31" s="34">
        <f>$F$28/'Fixed data'!$C$7</f>
        <v>-4.9651900699907082E-2</v>
      </c>
      <c r="O31" s="34">
        <f>$F$28/'Fixed data'!$C$7</f>
        <v>-4.9651900699907082E-2</v>
      </c>
      <c r="P31" s="34">
        <f>$F$28/'Fixed data'!$C$7</f>
        <v>-4.9651900699907082E-2</v>
      </c>
      <c r="Q31" s="34">
        <f>$F$28/'Fixed data'!$C$7</f>
        <v>-4.9651900699907082E-2</v>
      </c>
      <c r="R31" s="34">
        <f>$F$28/'Fixed data'!$C$7</f>
        <v>-4.9651900699907082E-2</v>
      </c>
      <c r="S31" s="34">
        <f>$F$28/'Fixed data'!$C$7</f>
        <v>-4.9651900699907082E-2</v>
      </c>
      <c r="T31" s="34">
        <f>$F$28/'Fixed data'!$C$7</f>
        <v>-4.9651900699907082E-2</v>
      </c>
      <c r="U31" s="34">
        <f>$F$28/'Fixed data'!$C$7</f>
        <v>-4.9651900699907082E-2</v>
      </c>
      <c r="V31" s="34">
        <f>$F$28/'Fixed data'!$C$7</f>
        <v>-4.9651900699907082E-2</v>
      </c>
      <c r="W31" s="34">
        <f>$F$28/'Fixed data'!$C$7</f>
        <v>-4.9651900699907082E-2</v>
      </c>
      <c r="X31" s="34">
        <f>$F$28/'Fixed data'!$C$7</f>
        <v>-4.9651900699907082E-2</v>
      </c>
      <c r="Y31" s="34">
        <f>$F$28/'Fixed data'!$C$7</f>
        <v>-4.9651900699907082E-2</v>
      </c>
      <c r="Z31" s="34">
        <f>$F$28/'Fixed data'!$C$7</f>
        <v>-4.9651900699907082E-2</v>
      </c>
      <c r="AA31" s="34">
        <f>$F$28/'Fixed data'!$C$7</f>
        <v>-4.9651900699907082E-2</v>
      </c>
      <c r="AB31" s="34">
        <f>$F$28/'Fixed data'!$C$7</f>
        <v>-4.9651900699907082E-2</v>
      </c>
      <c r="AC31" s="34">
        <f>$F$28/'Fixed data'!$C$7</f>
        <v>-4.9651900699907082E-2</v>
      </c>
      <c r="AD31" s="34">
        <f>$F$28/'Fixed data'!$C$7</f>
        <v>-4.9651900699907082E-2</v>
      </c>
      <c r="AE31" s="34">
        <f>$F$28/'Fixed data'!$C$7</f>
        <v>-4.9651900699907082E-2</v>
      </c>
      <c r="AF31" s="34">
        <f>$F$28/'Fixed data'!$C$7</f>
        <v>-4.9651900699907082E-2</v>
      </c>
      <c r="AG31" s="34">
        <f>$F$28/'Fixed data'!$C$7</f>
        <v>-4.9651900699907082E-2</v>
      </c>
      <c r="AH31" s="34">
        <f>$F$28/'Fixed data'!$C$7</f>
        <v>-4.9651900699907082E-2</v>
      </c>
      <c r="AI31" s="34">
        <f>$F$28/'Fixed data'!$C$7</f>
        <v>-4.9651900699907082E-2</v>
      </c>
      <c r="AJ31" s="34">
        <f>$F$28/'Fixed data'!$C$7</f>
        <v>-4.9651900699907082E-2</v>
      </c>
      <c r="AK31" s="34">
        <f>$F$28/'Fixed data'!$C$7</f>
        <v>-4.9651900699907082E-2</v>
      </c>
      <c r="AL31" s="34">
        <f>$F$28/'Fixed data'!$C$7</f>
        <v>-4.9651900699907082E-2</v>
      </c>
      <c r="AM31" s="34">
        <f>$F$28/'Fixed data'!$C$7</f>
        <v>-4.9651900699907082E-2</v>
      </c>
      <c r="AN31" s="34">
        <f>$F$28/'Fixed data'!$C$7</f>
        <v>-4.9651900699907082E-2</v>
      </c>
      <c r="AO31" s="34">
        <f>$F$28/'Fixed data'!$C$7</f>
        <v>-4.9651900699907082E-2</v>
      </c>
      <c r="AP31" s="34">
        <f>$F$28/'Fixed data'!$C$7</f>
        <v>-4.9651900699907082E-2</v>
      </c>
      <c r="AQ31" s="34">
        <f>$F$28/'Fixed data'!$C$7</f>
        <v>-4.9651900699907082E-2</v>
      </c>
      <c r="AR31" s="34">
        <f>$F$28/'Fixed data'!$C$7</f>
        <v>-4.9651900699907082E-2</v>
      </c>
      <c r="AS31" s="34">
        <f>$F$28/'Fixed data'!$C$7</f>
        <v>-4.9651900699907082E-2</v>
      </c>
      <c r="AT31" s="34">
        <f>$F$28/'Fixed data'!$C$7</f>
        <v>-4.9651900699907082E-2</v>
      </c>
      <c r="AU31" s="34">
        <f>$F$28/'Fixed data'!$C$7</f>
        <v>-4.9651900699907082E-2</v>
      </c>
      <c r="AV31" s="34">
        <f>$F$28/'Fixed data'!$C$7</f>
        <v>-4.9651900699907082E-2</v>
      </c>
      <c r="AW31" s="34">
        <f>$F$28/'Fixed data'!$C$7</f>
        <v>-4.9651900699907082E-2</v>
      </c>
      <c r="AX31" s="34">
        <f>$F$28/'Fixed data'!$C$7</f>
        <v>-4.9651900699907082E-2</v>
      </c>
      <c r="AY31" s="34">
        <f>$F$28/'Fixed data'!$C$7</f>
        <v>-4.9651900699907082E-2</v>
      </c>
      <c r="AZ31" s="34"/>
      <c r="BA31" s="34"/>
      <c r="BB31" s="34"/>
      <c r="BC31" s="34"/>
      <c r="BD31" s="34"/>
    </row>
    <row r="32" spans="1:56" ht="16.5" hidden="1" customHeight="1" outlineLevel="1" x14ac:dyDescent="0.35">
      <c r="A32" s="115"/>
      <c r="B32" s="9" t="s">
        <v>3</v>
      </c>
      <c r="C32" s="11" t="s">
        <v>55</v>
      </c>
      <c r="D32" s="9" t="s">
        <v>40</v>
      </c>
      <c r="F32" s="34"/>
      <c r="G32" s="34"/>
      <c r="H32" s="34">
        <f>$G$28/'Fixed data'!$C$7</f>
        <v>-5.0086655957891815E-2</v>
      </c>
      <c r="I32" s="34">
        <f>$G$28/'Fixed data'!$C$7</f>
        <v>-5.0086655957891815E-2</v>
      </c>
      <c r="J32" s="34">
        <f>$G$28/'Fixed data'!$C$7</f>
        <v>-5.0086655957891815E-2</v>
      </c>
      <c r="K32" s="34">
        <f>$G$28/'Fixed data'!$C$7</f>
        <v>-5.0086655957891815E-2</v>
      </c>
      <c r="L32" s="34">
        <f>$G$28/'Fixed data'!$C$7</f>
        <v>-5.0086655957891815E-2</v>
      </c>
      <c r="M32" s="34">
        <f>$G$28/'Fixed data'!$C$7</f>
        <v>-5.0086655957891815E-2</v>
      </c>
      <c r="N32" s="34">
        <f>$G$28/'Fixed data'!$C$7</f>
        <v>-5.0086655957891815E-2</v>
      </c>
      <c r="O32" s="34">
        <f>$G$28/'Fixed data'!$C$7</f>
        <v>-5.0086655957891815E-2</v>
      </c>
      <c r="P32" s="34">
        <f>$G$28/'Fixed data'!$C$7</f>
        <v>-5.0086655957891815E-2</v>
      </c>
      <c r="Q32" s="34">
        <f>$G$28/'Fixed data'!$C$7</f>
        <v>-5.0086655957891815E-2</v>
      </c>
      <c r="R32" s="34">
        <f>$G$28/'Fixed data'!$C$7</f>
        <v>-5.0086655957891815E-2</v>
      </c>
      <c r="S32" s="34">
        <f>$G$28/'Fixed data'!$C$7</f>
        <v>-5.0086655957891815E-2</v>
      </c>
      <c r="T32" s="34">
        <f>$G$28/'Fixed data'!$C$7</f>
        <v>-5.0086655957891815E-2</v>
      </c>
      <c r="U32" s="34">
        <f>$G$28/'Fixed data'!$C$7</f>
        <v>-5.0086655957891815E-2</v>
      </c>
      <c r="V32" s="34">
        <f>$G$28/'Fixed data'!$C$7</f>
        <v>-5.0086655957891815E-2</v>
      </c>
      <c r="W32" s="34">
        <f>$G$28/'Fixed data'!$C$7</f>
        <v>-5.0086655957891815E-2</v>
      </c>
      <c r="X32" s="34">
        <f>$G$28/'Fixed data'!$C$7</f>
        <v>-5.0086655957891815E-2</v>
      </c>
      <c r="Y32" s="34">
        <f>$G$28/'Fixed data'!$C$7</f>
        <v>-5.0086655957891815E-2</v>
      </c>
      <c r="Z32" s="34">
        <f>$G$28/'Fixed data'!$C$7</f>
        <v>-5.0086655957891815E-2</v>
      </c>
      <c r="AA32" s="34">
        <f>$G$28/'Fixed data'!$C$7</f>
        <v>-5.0086655957891815E-2</v>
      </c>
      <c r="AB32" s="34">
        <f>$G$28/'Fixed data'!$C$7</f>
        <v>-5.0086655957891815E-2</v>
      </c>
      <c r="AC32" s="34">
        <f>$G$28/'Fixed data'!$C$7</f>
        <v>-5.0086655957891815E-2</v>
      </c>
      <c r="AD32" s="34">
        <f>$G$28/'Fixed data'!$C$7</f>
        <v>-5.0086655957891815E-2</v>
      </c>
      <c r="AE32" s="34">
        <f>$G$28/'Fixed data'!$C$7</f>
        <v>-5.0086655957891815E-2</v>
      </c>
      <c r="AF32" s="34">
        <f>$G$28/'Fixed data'!$C$7</f>
        <v>-5.0086655957891815E-2</v>
      </c>
      <c r="AG32" s="34">
        <f>$G$28/'Fixed data'!$C$7</f>
        <v>-5.0086655957891815E-2</v>
      </c>
      <c r="AH32" s="34">
        <f>$G$28/'Fixed data'!$C$7</f>
        <v>-5.0086655957891815E-2</v>
      </c>
      <c r="AI32" s="34">
        <f>$G$28/'Fixed data'!$C$7</f>
        <v>-5.0086655957891815E-2</v>
      </c>
      <c r="AJ32" s="34">
        <f>$G$28/'Fixed data'!$C$7</f>
        <v>-5.0086655957891815E-2</v>
      </c>
      <c r="AK32" s="34">
        <f>$G$28/'Fixed data'!$C$7</f>
        <v>-5.0086655957891815E-2</v>
      </c>
      <c r="AL32" s="34">
        <f>$G$28/'Fixed data'!$C$7</f>
        <v>-5.0086655957891815E-2</v>
      </c>
      <c r="AM32" s="34">
        <f>$G$28/'Fixed data'!$C$7</f>
        <v>-5.0086655957891815E-2</v>
      </c>
      <c r="AN32" s="34">
        <f>$G$28/'Fixed data'!$C$7</f>
        <v>-5.0086655957891815E-2</v>
      </c>
      <c r="AO32" s="34">
        <f>$G$28/'Fixed data'!$C$7</f>
        <v>-5.0086655957891815E-2</v>
      </c>
      <c r="AP32" s="34">
        <f>$G$28/'Fixed data'!$C$7</f>
        <v>-5.0086655957891815E-2</v>
      </c>
      <c r="AQ32" s="34">
        <f>$G$28/'Fixed data'!$C$7</f>
        <v>-5.0086655957891815E-2</v>
      </c>
      <c r="AR32" s="34">
        <f>$G$28/'Fixed data'!$C$7</f>
        <v>-5.0086655957891815E-2</v>
      </c>
      <c r="AS32" s="34">
        <f>$G$28/'Fixed data'!$C$7</f>
        <v>-5.0086655957891815E-2</v>
      </c>
      <c r="AT32" s="34">
        <f>$G$28/'Fixed data'!$C$7</f>
        <v>-5.0086655957891815E-2</v>
      </c>
      <c r="AU32" s="34">
        <f>$G$28/'Fixed data'!$C$7</f>
        <v>-5.0086655957891815E-2</v>
      </c>
      <c r="AV32" s="34">
        <f>$G$28/'Fixed data'!$C$7</f>
        <v>-5.0086655957891815E-2</v>
      </c>
      <c r="AW32" s="34">
        <f>$G$28/'Fixed data'!$C$7</f>
        <v>-5.0086655957891815E-2</v>
      </c>
      <c r="AX32" s="34">
        <f>$G$28/'Fixed data'!$C$7</f>
        <v>-5.0086655957891815E-2</v>
      </c>
      <c r="AY32" s="34">
        <f>$G$28/'Fixed data'!$C$7</f>
        <v>-5.0086655957891815E-2</v>
      </c>
      <c r="AZ32" s="34">
        <f>$G$28/'Fixed data'!$C$7</f>
        <v>-5.0086655957891815E-2</v>
      </c>
      <c r="BA32" s="34"/>
      <c r="BB32" s="34"/>
      <c r="BC32" s="34"/>
      <c r="BD32" s="34"/>
    </row>
    <row r="33" spans="1:57" ht="16.5" hidden="1" customHeight="1" outlineLevel="1" x14ac:dyDescent="0.35">
      <c r="A33" s="115"/>
      <c r="B33" s="9" t="s">
        <v>4</v>
      </c>
      <c r="C33" s="11" t="s">
        <v>56</v>
      </c>
      <c r="D33" s="9" t="s">
        <v>40</v>
      </c>
      <c r="F33" s="34"/>
      <c r="G33" s="34"/>
      <c r="H33" s="34"/>
      <c r="I33" s="34">
        <f>$H$28/'Fixed data'!$C$7</f>
        <v>-5.0264853293593002E-2</v>
      </c>
      <c r="J33" s="34">
        <f>$H$28/'Fixed data'!$C$7</f>
        <v>-5.0264853293593002E-2</v>
      </c>
      <c r="K33" s="34">
        <f>$H$28/'Fixed data'!$C$7</f>
        <v>-5.0264853293593002E-2</v>
      </c>
      <c r="L33" s="34">
        <f>$H$28/'Fixed data'!$C$7</f>
        <v>-5.0264853293593002E-2</v>
      </c>
      <c r="M33" s="34">
        <f>$H$28/'Fixed data'!$C$7</f>
        <v>-5.0264853293593002E-2</v>
      </c>
      <c r="N33" s="34">
        <f>$H$28/'Fixed data'!$C$7</f>
        <v>-5.0264853293593002E-2</v>
      </c>
      <c r="O33" s="34">
        <f>$H$28/'Fixed data'!$C$7</f>
        <v>-5.0264853293593002E-2</v>
      </c>
      <c r="P33" s="34">
        <f>$H$28/'Fixed data'!$C$7</f>
        <v>-5.0264853293593002E-2</v>
      </c>
      <c r="Q33" s="34">
        <f>$H$28/'Fixed data'!$C$7</f>
        <v>-5.0264853293593002E-2</v>
      </c>
      <c r="R33" s="34">
        <f>$H$28/'Fixed data'!$C$7</f>
        <v>-5.0264853293593002E-2</v>
      </c>
      <c r="S33" s="34">
        <f>$H$28/'Fixed data'!$C$7</f>
        <v>-5.0264853293593002E-2</v>
      </c>
      <c r="T33" s="34">
        <f>$H$28/'Fixed data'!$C$7</f>
        <v>-5.0264853293593002E-2</v>
      </c>
      <c r="U33" s="34">
        <f>$H$28/'Fixed data'!$C$7</f>
        <v>-5.0264853293593002E-2</v>
      </c>
      <c r="V33" s="34">
        <f>$H$28/'Fixed data'!$C$7</f>
        <v>-5.0264853293593002E-2</v>
      </c>
      <c r="W33" s="34">
        <f>$H$28/'Fixed data'!$C$7</f>
        <v>-5.0264853293593002E-2</v>
      </c>
      <c r="X33" s="34">
        <f>$H$28/'Fixed data'!$C$7</f>
        <v>-5.0264853293593002E-2</v>
      </c>
      <c r="Y33" s="34">
        <f>$H$28/'Fixed data'!$C$7</f>
        <v>-5.0264853293593002E-2</v>
      </c>
      <c r="Z33" s="34">
        <f>$H$28/'Fixed data'!$C$7</f>
        <v>-5.0264853293593002E-2</v>
      </c>
      <c r="AA33" s="34">
        <f>$H$28/'Fixed data'!$C$7</f>
        <v>-5.0264853293593002E-2</v>
      </c>
      <c r="AB33" s="34">
        <f>$H$28/'Fixed data'!$C$7</f>
        <v>-5.0264853293593002E-2</v>
      </c>
      <c r="AC33" s="34">
        <f>$H$28/'Fixed data'!$C$7</f>
        <v>-5.0264853293593002E-2</v>
      </c>
      <c r="AD33" s="34">
        <f>$H$28/'Fixed data'!$C$7</f>
        <v>-5.0264853293593002E-2</v>
      </c>
      <c r="AE33" s="34">
        <f>$H$28/'Fixed data'!$C$7</f>
        <v>-5.0264853293593002E-2</v>
      </c>
      <c r="AF33" s="34">
        <f>$H$28/'Fixed data'!$C$7</f>
        <v>-5.0264853293593002E-2</v>
      </c>
      <c r="AG33" s="34">
        <f>$H$28/'Fixed data'!$C$7</f>
        <v>-5.0264853293593002E-2</v>
      </c>
      <c r="AH33" s="34">
        <f>$H$28/'Fixed data'!$C$7</f>
        <v>-5.0264853293593002E-2</v>
      </c>
      <c r="AI33" s="34">
        <f>$H$28/'Fixed data'!$C$7</f>
        <v>-5.0264853293593002E-2</v>
      </c>
      <c r="AJ33" s="34">
        <f>$H$28/'Fixed data'!$C$7</f>
        <v>-5.0264853293593002E-2</v>
      </c>
      <c r="AK33" s="34">
        <f>$H$28/'Fixed data'!$C$7</f>
        <v>-5.0264853293593002E-2</v>
      </c>
      <c r="AL33" s="34">
        <f>$H$28/'Fixed data'!$C$7</f>
        <v>-5.0264853293593002E-2</v>
      </c>
      <c r="AM33" s="34">
        <f>$H$28/'Fixed data'!$C$7</f>
        <v>-5.0264853293593002E-2</v>
      </c>
      <c r="AN33" s="34">
        <f>$H$28/'Fixed data'!$C$7</f>
        <v>-5.0264853293593002E-2</v>
      </c>
      <c r="AO33" s="34">
        <f>$H$28/'Fixed data'!$C$7</f>
        <v>-5.0264853293593002E-2</v>
      </c>
      <c r="AP33" s="34">
        <f>$H$28/'Fixed data'!$C$7</f>
        <v>-5.0264853293593002E-2</v>
      </c>
      <c r="AQ33" s="34">
        <f>$H$28/'Fixed data'!$C$7</f>
        <v>-5.0264853293593002E-2</v>
      </c>
      <c r="AR33" s="34">
        <f>$H$28/'Fixed data'!$C$7</f>
        <v>-5.0264853293593002E-2</v>
      </c>
      <c r="AS33" s="34">
        <f>$H$28/'Fixed data'!$C$7</f>
        <v>-5.0264853293593002E-2</v>
      </c>
      <c r="AT33" s="34">
        <f>$H$28/'Fixed data'!$C$7</f>
        <v>-5.0264853293593002E-2</v>
      </c>
      <c r="AU33" s="34">
        <f>$H$28/'Fixed data'!$C$7</f>
        <v>-5.0264853293593002E-2</v>
      </c>
      <c r="AV33" s="34">
        <f>$H$28/'Fixed data'!$C$7</f>
        <v>-5.0264853293593002E-2</v>
      </c>
      <c r="AW33" s="34">
        <f>$H$28/'Fixed data'!$C$7</f>
        <v>-5.0264853293593002E-2</v>
      </c>
      <c r="AX33" s="34">
        <f>$H$28/'Fixed data'!$C$7</f>
        <v>-5.0264853293593002E-2</v>
      </c>
      <c r="AY33" s="34">
        <f>$H$28/'Fixed data'!$C$7</f>
        <v>-5.0264853293593002E-2</v>
      </c>
      <c r="AZ33" s="34">
        <f>$H$28/'Fixed data'!$C$7</f>
        <v>-5.0264853293593002E-2</v>
      </c>
      <c r="BA33" s="34">
        <f>$H$28/'Fixed data'!$C$7</f>
        <v>-5.0264853293593002E-2</v>
      </c>
      <c r="BB33" s="34"/>
      <c r="BC33" s="34"/>
      <c r="BD33" s="34"/>
    </row>
    <row r="34" spans="1:57" ht="16.5" hidden="1" customHeight="1" outlineLevel="1" x14ac:dyDescent="0.35">
      <c r="A34" s="115"/>
      <c r="B34" s="9" t="s">
        <v>5</v>
      </c>
      <c r="C34" s="11" t="s">
        <v>57</v>
      </c>
      <c r="D34" s="9" t="s">
        <v>40</v>
      </c>
      <c r="F34" s="34"/>
      <c r="G34" s="34"/>
      <c r="H34" s="34"/>
      <c r="I34" s="34"/>
      <c r="J34" s="34">
        <f>$I$28/'Fixed data'!$C$7</f>
        <v>-5.0206543447214751E-2</v>
      </c>
      <c r="K34" s="34">
        <f>$I$28/'Fixed data'!$C$7</f>
        <v>-5.0206543447214751E-2</v>
      </c>
      <c r="L34" s="34">
        <f>$I$28/'Fixed data'!$C$7</f>
        <v>-5.0206543447214751E-2</v>
      </c>
      <c r="M34" s="34">
        <f>$I$28/'Fixed data'!$C$7</f>
        <v>-5.0206543447214751E-2</v>
      </c>
      <c r="N34" s="34">
        <f>$I$28/'Fixed data'!$C$7</f>
        <v>-5.0206543447214751E-2</v>
      </c>
      <c r="O34" s="34">
        <f>$I$28/'Fixed data'!$C$7</f>
        <v>-5.0206543447214751E-2</v>
      </c>
      <c r="P34" s="34">
        <f>$I$28/'Fixed data'!$C$7</f>
        <v>-5.0206543447214751E-2</v>
      </c>
      <c r="Q34" s="34">
        <f>$I$28/'Fixed data'!$C$7</f>
        <v>-5.0206543447214751E-2</v>
      </c>
      <c r="R34" s="34">
        <f>$I$28/'Fixed data'!$C$7</f>
        <v>-5.0206543447214751E-2</v>
      </c>
      <c r="S34" s="34">
        <f>$I$28/'Fixed data'!$C$7</f>
        <v>-5.0206543447214751E-2</v>
      </c>
      <c r="T34" s="34">
        <f>$I$28/'Fixed data'!$C$7</f>
        <v>-5.0206543447214751E-2</v>
      </c>
      <c r="U34" s="34">
        <f>$I$28/'Fixed data'!$C$7</f>
        <v>-5.0206543447214751E-2</v>
      </c>
      <c r="V34" s="34">
        <f>$I$28/'Fixed data'!$C$7</f>
        <v>-5.0206543447214751E-2</v>
      </c>
      <c r="W34" s="34">
        <f>$I$28/'Fixed data'!$C$7</f>
        <v>-5.0206543447214751E-2</v>
      </c>
      <c r="X34" s="34">
        <f>$I$28/'Fixed data'!$C$7</f>
        <v>-5.0206543447214751E-2</v>
      </c>
      <c r="Y34" s="34">
        <f>$I$28/'Fixed data'!$C$7</f>
        <v>-5.0206543447214751E-2</v>
      </c>
      <c r="Z34" s="34">
        <f>$I$28/'Fixed data'!$C$7</f>
        <v>-5.0206543447214751E-2</v>
      </c>
      <c r="AA34" s="34">
        <f>$I$28/'Fixed data'!$C$7</f>
        <v>-5.0206543447214751E-2</v>
      </c>
      <c r="AB34" s="34">
        <f>$I$28/'Fixed data'!$C$7</f>
        <v>-5.0206543447214751E-2</v>
      </c>
      <c r="AC34" s="34">
        <f>$I$28/'Fixed data'!$C$7</f>
        <v>-5.0206543447214751E-2</v>
      </c>
      <c r="AD34" s="34">
        <f>$I$28/'Fixed data'!$C$7</f>
        <v>-5.0206543447214751E-2</v>
      </c>
      <c r="AE34" s="34">
        <f>$I$28/'Fixed data'!$C$7</f>
        <v>-5.0206543447214751E-2</v>
      </c>
      <c r="AF34" s="34">
        <f>$I$28/'Fixed data'!$C$7</f>
        <v>-5.0206543447214751E-2</v>
      </c>
      <c r="AG34" s="34">
        <f>$I$28/'Fixed data'!$C$7</f>
        <v>-5.0206543447214751E-2</v>
      </c>
      <c r="AH34" s="34">
        <f>$I$28/'Fixed data'!$C$7</f>
        <v>-5.0206543447214751E-2</v>
      </c>
      <c r="AI34" s="34">
        <f>$I$28/'Fixed data'!$C$7</f>
        <v>-5.0206543447214751E-2</v>
      </c>
      <c r="AJ34" s="34">
        <f>$I$28/'Fixed data'!$C$7</f>
        <v>-5.0206543447214751E-2</v>
      </c>
      <c r="AK34" s="34">
        <f>$I$28/'Fixed data'!$C$7</f>
        <v>-5.0206543447214751E-2</v>
      </c>
      <c r="AL34" s="34">
        <f>$I$28/'Fixed data'!$C$7</f>
        <v>-5.0206543447214751E-2</v>
      </c>
      <c r="AM34" s="34">
        <f>$I$28/'Fixed data'!$C$7</f>
        <v>-5.0206543447214751E-2</v>
      </c>
      <c r="AN34" s="34">
        <f>$I$28/'Fixed data'!$C$7</f>
        <v>-5.0206543447214751E-2</v>
      </c>
      <c r="AO34" s="34">
        <f>$I$28/'Fixed data'!$C$7</f>
        <v>-5.0206543447214751E-2</v>
      </c>
      <c r="AP34" s="34">
        <f>$I$28/'Fixed data'!$C$7</f>
        <v>-5.0206543447214751E-2</v>
      </c>
      <c r="AQ34" s="34">
        <f>$I$28/'Fixed data'!$C$7</f>
        <v>-5.0206543447214751E-2</v>
      </c>
      <c r="AR34" s="34">
        <f>$I$28/'Fixed data'!$C$7</f>
        <v>-5.0206543447214751E-2</v>
      </c>
      <c r="AS34" s="34">
        <f>$I$28/'Fixed data'!$C$7</f>
        <v>-5.0206543447214751E-2</v>
      </c>
      <c r="AT34" s="34">
        <f>$I$28/'Fixed data'!$C$7</f>
        <v>-5.0206543447214751E-2</v>
      </c>
      <c r="AU34" s="34">
        <f>$I$28/'Fixed data'!$C$7</f>
        <v>-5.0206543447214751E-2</v>
      </c>
      <c r="AV34" s="34">
        <f>$I$28/'Fixed data'!$C$7</f>
        <v>-5.0206543447214751E-2</v>
      </c>
      <c r="AW34" s="34">
        <f>$I$28/'Fixed data'!$C$7</f>
        <v>-5.0206543447214751E-2</v>
      </c>
      <c r="AX34" s="34">
        <f>$I$28/'Fixed data'!$C$7</f>
        <v>-5.0206543447214751E-2</v>
      </c>
      <c r="AY34" s="34">
        <f>$I$28/'Fixed data'!$C$7</f>
        <v>-5.0206543447214751E-2</v>
      </c>
      <c r="AZ34" s="34">
        <f>$I$28/'Fixed data'!$C$7</f>
        <v>-5.0206543447214751E-2</v>
      </c>
      <c r="BA34" s="34">
        <f>$I$28/'Fixed data'!$C$7</f>
        <v>-5.0206543447214751E-2</v>
      </c>
      <c r="BB34" s="34">
        <f>$I$28/'Fixed data'!$C$7</f>
        <v>-5.0206543447214751E-2</v>
      </c>
      <c r="BC34" s="34"/>
      <c r="BD34" s="34"/>
    </row>
    <row r="35" spans="1:57" ht="16.5" hidden="1" customHeight="1" outlineLevel="1" x14ac:dyDescent="0.35">
      <c r="A35" s="115"/>
      <c r="B35" s="9" t="s">
        <v>6</v>
      </c>
      <c r="C35" s="11" t="s">
        <v>58</v>
      </c>
      <c r="D35" s="9" t="s">
        <v>40</v>
      </c>
      <c r="F35" s="34"/>
      <c r="G35" s="34"/>
      <c r="H35" s="34"/>
      <c r="I35" s="34"/>
      <c r="J35" s="34"/>
      <c r="K35" s="34">
        <f>$J$28/'Fixed data'!$C$7</f>
        <v>-5.0273790401100693E-2</v>
      </c>
      <c r="L35" s="34">
        <f>$J$28/'Fixed data'!$C$7</f>
        <v>-5.0273790401100693E-2</v>
      </c>
      <c r="M35" s="34">
        <f>$J$28/'Fixed data'!$C$7</f>
        <v>-5.0273790401100693E-2</v>
      </c>
      <c r="N35" s="34">
        <f>$J$28/'Fixed data'!$C$7</f>
        <v>-5.0273790401100693E-2</v>
      </c>
      <c r="O35" s="34">
        <f>$J$28/'Fixed data'!$C$7</f>
        <v>-5.0273790401100693E-2</v>
      </c>
      <c r="P35" s="34">
        <f>$J$28/'Fixed data'!$C$7</f>
        <v>-5.0273790401100693E-2</v>
      </c>
      <c r="Q35" s="34">
        <f>$J$28/'Fixed data'!$C$7</f>
        <v>-5.0273790401100693E-2</v>
      </c>
      <c r="R35" s="34">
        <f>$J$28/'Fixed data'!$C$7</f>
        <v>-5.0273790401100693E-2</v>
      </c>
      <c r="S35" s="34">
        <f>$J$28/'Fixed data'!$C$7</f>
        <v>-5.0273790401100693E-2</v>
      </c>
      <c r="T35" s="34">
        <f>$J$28/'Fixed data'!$C$7</f>
        <v>-5.0273790401100693E-2</v>
      </c>
      <c r="U35" s="34">
        <f>$J$28/'Fixed data'!$C$7</f>
        <v>-5.0273790401100693E-2</v>
      </c>
      <c r="V35" s="34">
        <f>$J$28/'Fixed data'!$C$7</f>
        <v>-5.0273790401100693E-2</v>
      </c>
      <c r="W35" s="34">
        <f>$J$28/'Fixed data'!$C$7</f>
        <v>-5.0273790401100693E-2</v>
      </c>
      <c r="X35" s="34">
        <f>$J$28/'Fixed data'!$C$7</f>
        <v>-5.0273790401100693E-2</v>
      </c>
      <c r="Y35" s="34">
        <f>$J$28/'Fixed data'!$C$7</f>
        <v>-5.0273790401100693E-2</v>
      </c>
      <c r="Z35" s="34">
        <f>$J$28/'Fixed data'!$C$7</f>
        <v>-5.0273790401100693E-2</v>
      </c>
      <c r="AA35" s="34">
        <f>$J$28/'Fixed data'!$C$7</f>
        <v>-5.0273790401100693E-2</v>
      </c>
      <c r="AB35" s="34">
        <f>$J$28/'Fixed data'!$C$7</f>
        <v>-5.0273790401100693E-2</v>
      </c>
      <c r="AC35" s="34">
        <f>$J$28/'Fixed data'!$C$7</f>
        <v>-5.0273790401100693E-2</v>
      </c>
      <c r="AD35" s="34">
        <f>$J$28/'Fixed data'!$C$7</f>
        <v>-5.0273790401100693E-2</v>
      </c>
      <c r="AE35" s="34">
        <f>$J$28/'Fixed data'!$C$7</f>
        <v>-5.0273790401100693E-2</v>
      </c>
      <c r="AF35" s="34">
        <f>$J$28/'Fixed data'!$C$7</f>
        <v>-5.0273790401100693E-2</v>
      </c>
      <c r="AG35" s="34">
        <f>$J$28/'Fixed data'!$C$7</f>
        <v>-5.0273790401100693E-2</v>
      </c>
      <c r="AH35" s="34">
        <f>$J$28/'Fixed data'!$C$7</f>
        <v>-5.0273790401100693E-2</v>
      </c>
      <c r="AI35" s="34">
        <f>$J$28/'Fixed data'!$C$7</f>
        <v>-5.0273790401100693E-2</v>
      </c>
      <c r="AJ35" s="34">
        <f>$J$28/'Fixed data'!$C$7</f>
        <v>-5.0273790401100693E-2</v>
      </c>
      <c r="AK35" s="34">
        <f>$J$28/'Fixed data'!$C$7</f>
        <v>-5.0273790401100693E-2</v>
      </c>
      <c r="AL35" s="34">
        <f>$J$28/'Fixed data'!$C$7</f>
        <v>-5.0273790401100693E-2</v>
      </c>
      <c r="AM35" s="34">
        <f>$J$28/'Fixed data'!$C$7</f>
        <v>-5.0273790401100693E-2</v>
      </c>
      <c r="AN35" s="34">
        <f>$J$28/'Fixed data'!$C$7</f>
        <v>-5.0273790401100693E-2</v>
      </c>
      <c r="AO35" s="34">
        <f>$J$28/'Fixed data'!$C$7</f>
        <v>-5.0273790401100693E-2</v>
      </c>
      <c r="AP35" s="34">
        <f>$J$28/'Fixed data'!$C$7</f>
        <v>-5.0273790401100693E-2</v>
      </c>
      <c r="AQ35" s="34">
        <f>$J$28/'Fixed data'!$C$7</f>
        <v>-5.0273790401100693E-2</v>
      </c>
      <c r="AR35" s="34">
        <f>$J$28/'Fixed data'!$C$7</f>
        <v>-5.0273790401100693E-2</v>
      </c>
      <c r="AS35" s="34">
        <f>$J$28/'Fixed data'!$C$7</f>
        <v>-5.0273790401100693E-2</v>
      </c>
      <c r="AT35" s="34">
        <f>$J$28/'Fixed data'!$C$7</f>
        <v>-5.0273790401100693E-2</v>
      </c>
      <c r="AU35" s="34">
        <f>$J$28/'Fixed data'!$C$7</f>
        <v>-5.0273790401100693E-2</v>
      </c>
      <c r="AV35" s="34">
        <f>$J$28/'Fixed data'!$C$7</f>
        <v>-5.0273790401100693E-2</v>
      </c>
      <c r="AW35" s="34">
        <f>$J$28/'Fixed data'!$C$7</f>
        <v>-5.0273790401100693E-2</v>
      </c>
      <c r="AX35" s="34">
        <f>$J$28/'Fixed data'!$C$7</f>
        <v>-5.0273790401100693E-2</v>
      </c>
      <c r="AY35" s="34">
        <f>$J$28/'Fixed data'!$C$7</f>
        <v>-5.0273790401100693E-2</v>
      </c>
      <c r="AZ35" s="34">
        <f>$J$28/'Fixed data'!$C$7</f>
        <v>-5.0273790401100693E-2</v>
      </c>
      <c r="BA35" s="34">
        <f>$J$28/'Fixed data'!$C$7</f>
        <v>-5.0273790401100693E-2</v>
      </c>
      <c r="BB35" s="34">
        <f>$J$28/'Fixed data'!$C$7</f>
        <v>-5.0273790401100693E-2</v>
      </c>
      <c r="BC35" s="34">
        <f>$J$28/'Fixed data'!$C$7</f>
        <v>-5.0273790401100693E-2</v>
      </c>
      <c r="BD35" s="34"/>
    </row>
    <row r="36" spans="1:57" ht="16.5" hidden="1" customHeight="1" outlineLevel="1" x14ac:dyDescent="0.35">
      <c r="A36" s="115"/>
      <c r="B36" s="9" t="s">
        <v>32</v>
      </c>
      <c r="C36" s="11" t="s">
        <v>59</v>
      </c>
      <c r="D36" s="9" t="s">
        <v>40</v>
      </c>
      <c r="F36" s="34"/>
      <c r="G36" s="34"/>
      <c r="H36" s="34"/>
      <c r="I36" s="34"/>
      <c r="J36" s="34"/>
      <c r="K36" s="34"/>
      <c r="L36" s="34">
        <f>$K$28/'Fixed data'!$C$7</f>
        <v>-4.937243691193427E-2</v>
      </c>
      <c r="M36" s="34">
        <f>$K$28/'Fixed data'!$C$7</f>
        <v>-4.937243691193427E-2</v>
      </c>
      <c r="N36" s="34">
        <f>$K$28/'Fixed data'!$C$7</f>
        <v>-4.937243691193427E-2</v>
      </c>
      <c r="O36" s="34">
        <f>$K$28/'Fixed data'!$C$7</f>
        <v>-4.937243691193427E-2</v>
      </c>
      <c r="P36" s="34">
        <f>$K$28/'Fixed data'!$C$7</f>
        <v>-4.937243691193427E-2</v>
      </c>
      <c r="Q36" s="34">
        <f>$K$28/'Fixed data'!$C$7</f>
        <v>-4.937243691193427E-2</v>
      </c>
      <c r="R36" s="34">
        <f>$K$28/'Fixed data'!$C$7</f>
        <v>-4.937243691193427E-2</v>
      </c>
      <c r="S36" s="34">
        <f>$K$28/'Fixed data'!$C$7</f>
        <v>-4.937243691193427E-2</v>
      </c>
      <c r="T36" s="34">
        <f>$K$28/'Fixed data'!$C$7</f>
        <v>-4.937243691193427E-2</v>
      </c>
      <c r="U36" s="34">
        <f>$K$28/'Fixed data'!$C$7</f>
        <v>-4.937243691193427E-2</v>
      </c>
      <c r="V36" s="34">
        <f>$K$28/'Fixed data'!$C$7</f>
        <v>-4.937243691193427E-2</v>
      </c>
      <c r="W36" s="34">
        <f>$K$28/'Fixed data'!$C$7</f>
        <v>-4.937243691193427E-2</v>
      </c>
      <c r="X36" s="34">
        <f>$K$28/'Fixed data'!$C$7</f>
        <v>-4.937243691193427E-2</v>
      </c>
      <c r="Y36" s="34">
        <f>$K$28/'Fixed data'!$C$7</f>
        <v>-4.937243691193427E-2</v>
      </c>
      <c r="Z36" s="34">
        <f>$K$28/'Fixed data'!$C$7</f>
        <v>-4.937243691193427E-2</v>
      </c>
      <c r="AA36" s="34">
        <f>$K$28/'Fixed data'!$C$7</f>
        <v>-4.937243691193427E-2</v>
      </c>
      <c r="AB36" s="34">
        <f>$K$28/'Fixed data'!$C$7</f>
        <v>-4.937243691193427E-2</v>
      </c>
      <c r="AC36" s="34">
        <f>$K$28/'Fixed data'!$C$7</f>
        <v>-4.937243691193427E-2</v>
      </c>
      <c r="AD36" s="34">
        <f>$K$28/'Fixed data'!$C$7</f>
        <v>-4.937243691193427E-2</v>
      </c>
      <c r="AE36" s="34">
        <f>$K$28/'Fixed data'!$C$7</f>
        <v>-4.937243691193427E-2</v>
      </c>
      <c r="AF36" s="34">
        <f>$K$28/'Fixed data'!$C$7</f>
        <v>-4.937243691193427E-2</v>
      </c>
      <c r="AG36" s="34">
        <f>$K$28/'Fixed data'!$C$7</f>
        <v>-4.937243691193427E-2</v>
      </c>
      <c r="AH36" s="34">
        <f>$K$28/'Fixed data'!$C$7</f>
        <v>-4.937243691193427E-2</v>
      </c>
      <c r="AI36" s="34">
        <f>$K$28/'Fixed data'!$C$7</f>
        <v>-4.937243691193427E-2</v>
      </c>
      <c r="AJ36" s="34">
        <f>$K$28/'Fixed data'!$C$7</f>
        <v>-4.937243691193427E-2</v>
      </c>
      <c r="AK36" s="34">
        <f>$K$28/'Fixed data'!$C$7</f>
        <v>-4.937243691193427E-2</v>
      </c>
      <c r="AL36" s="34">
        <f>$K$28/'Fixed data'!$C$7</f>
        <v>-4.937243691193427E-2</v>
      </c>
      <c r="AM36" s="34">
        <f>$K$28/'Fixed data'!$C$7</f>
        <v>-4.937243691193427E-2</v>
      </c>
      <c r="AN36" s="34">
        <f>$K$28/'Fixed data'!$C$7</f>
        <v>-4.937243691193427E-2</v>
      </c>
      <c r="AO36" s="34">
        <f>$K$28/'Fixed data'!$C$7</f>
        <v>-4.937243691193427E-2</v>
      </c>
      <c r="AP36" s="34">
        <f>$K$28/'Fixed data'!$C$7</f>
        <v>-4.937243691193427E-2</v>
      </c>
      <c r="AQ36" s="34">
        <f>$K$28/'Fixed data'!$C$7</f>
        <v>-4.937243691193427E-2</v>
      </c>
      <c r="AR36" s="34">
        <f>$K$28/'Fixed data'!$C$7</f>
        <v>-4.937243691193427E-2</v>
      </c>
      <c r="AS36" s="34">
        <f>$K$28/'Fixed data'!$C$7</f>
        <v>-4.937243691193427E-2</v>
      </c>
      <c r="AT36" s="34">
        <f>$K$28/'Fixed data'!$C$7</f>
        <v>-4.937243691193427E-2</v>
      </c>
      <c r="AU36" s="34">
        <f>$K$28/'Fixed data'!$C$7</f>
        <v>-4.937243691193427E-2</v>
      </c>
      <c r="AV36" s="34">
        <f>$K$28/'Fixed data'!$C$7</f>
        <v>-4.937243691193427E-2</v>
      </c>
      <c r="AW36" s="34">
        <f>$K$28/'Fixed data'!$C$7</f>
        <v>-4.937243691193427E-2</v>
      </c>
      <c r="AX36" s="34">
        <f>$K$28/'Fixed data'!$C$7</f>
        <v>-4.937243691193427E-2</v>
      </c>
      <c r="AY36" s="34">
        <f>$K$28/'Fixed data'!$C$7</f>
        <v>-4.937243691193427E-2</v>
      </c>
      <c r="AZ36" s="34">
        <f>$K$28/'Fixed data'!$C$7</f>
        <v>-4.937243691193427E-2</v>
      </c>
      <c r="BA36" s="34">
        <f>$K$28/'Fixed data'!$C$7</f>
        <v>-4.937243691193427E-2</v>
      </c>
      <c r="BB36" s="34">
        <f>$K$28/'Fixed data'!$C$7</f>
        <v>-4.937243691193427E-2</v>
      </c>
      <c r="BC36" s="34">
        <f>$K$28/'Fixed data'!$C$7</f>
        <v>-4.937243691193427E-2</v>
      </c>
      <c r="BD36" s="34">
        <f>$K$28/'Fixed data'!$C$7</f>
        <v>-4.937243691193427E-2</v>
      </c>
    </row>
    <row r="37" spans="1:57" ht="16.5" hidden="1" customHeight="1" outlineLevel="1" x14ac:dyDescent="0.35">
      <c r="A37" s="115"/>
      <c r="B37" s="9" t="s">
        <v>33</v>
      </c>
      <c r="C37" s="11" t="s">
        <v>60</v>
      </c>
      <c r="D37" s="9" t="s">
        <v>40</v>
      </c>
      <c r="F37" s="34"/>
      <c r="G37" s="34"/>
      <c r="H37" s="34"/>
      <c r="I37" s="34"/>
      <c r="J37" s="34"/>
      <c r="K37" s="34"/>
      <c r="L37" s="34"/>
      <c r="M37" s="34">
        <f>$L$28/'Fixed data'!$C$7</f>
        <v>-4.857372156395863E-2</v>
      </c>
      <c r="N37" s="34">
        <f>$L$28/'Fixed data'!$C$7</f>
        <v>-4.857372156395863E-2</v>
      </c>
      <c r="O37" s="34">
        <f>$L$28/'Fixed data'!$C$7</f>
        <v>-4.857372156395863E-2</v>
      </c>
      <c r="P37" s="34">
        <f>$L$28/'Fixed data'!$C$7</f>
        <v>-4.857372156395863E-2</v>
      </c>
      <c r="Q37" s="34">
        <f>$L$28/'Fixed data'!$C$7</f>
        <v>-4.857372156395863E-2</v>
      </c>
      <c r="R37" s="34">
        <f>$L$28/'Fixed data'!$C$7</f>
        <v>-4.857372156395863E-2</v>
      </c>
      <c r="S37" s="34">
        <f>$L$28/'Fixed data'!$C$7</f>
        <v>-4.857372156395863E-2</v>
      </c>
      <c r="T37" s="34">
        <f>$L$28/'Fixed data'!$C$7</f>
        <v>-4.857372156395863E-2</v>
      </c>
      <c r="U37" s="34">
        <f>$L$28/'Fixed data'!$C$7</f>
        <v>-4.857372156395863E-2</v>
      </c>
      <c r="V37" s="34">
        <f>$L$28/'Fixed data'!$C$7</f>
        <v>-4.857372156395863E-2</v>
      </c>
      <c r="W37" s="34">
        <f>$L$28/'Fixed data'!$C$7</f>
        <v>-4.857372156395863E-2</v>
      </c>
      <c r="X37" s="34">
        <f>$L$28/'Fixed data'!$C$7</f>
        <v>-4.857372156395863E-2</v>
      </c>
      <c r="Y37" s="34">
        <f>$L$28/'Fixed data'!$C$7</f>
        <v>-4.857372156395863E-2</v>
      </c>
      <c r="Z37" s="34">
        <f>$L$28/'Fixed data'!$C$7</f>
        <v>-4.857372156395863E-2</v>
      </c>
      <c r="AA37" s="34">
        <f>$L$28/'Fixed data'!$C$7</f>
        <v>-4.857372156395863E-2</v>
      </c>
      <c r="AB37" s="34">
        <f>$L$28/'Fixed data'!$C$7</f>
        <v>-4.857372156395863E-2</v>
      </c>
      <c r="AC37" s="34">
        <f>$L$28/'Fixed data'!$C$7</f>
        <v>-4.857372156395863E-2</v>
      </c>
      <c r="AD37" s="34">
        <f>$L$28/'Fixed data'!$C$7</f>
        <v>-4.857372156395863E-2</v>
      </c>
      <c r="AE37" s="34">
        <f>$L$28/'Fixed data'!$C$7</f>
        <v>-4.857372156395863E-2</v>
      </c>
      <c r="AF37" s="34">
        <f>$L$28/'Fixed data'!$C$7</f>
        <v>-4.857372156395863E-2</v>
      </c>
      <c r="AG37" s="34">
        <f>$L$28/'Fixed data'!$C$7</f>
        <v>-4.857372156395863E-2</v>
      </c>
      <c r="AH37" s="34">
        <f>$L$28/'Fixed data'!$C$7</f>
        <v>-4.857372156395863E-2</v>
      </c>
      <c r="AI37" s="34">
        <f>$L$28/'Fixed data'!$C$7</f>
        <v>-4.857372156395863E-2</v>
      </c>
      <c r="AJ37" s="34">
        <f>$L$28/'Fixed data'!$C$7</f>
        <v>-4.857372156395863E-2</v>
      </c>
      <c r="AK37" s="34">
        <f>$L$28/'Fixed data'!$C$7</f>
        <v>-4.857372156395863E-2</v>
      </c>
      <c r="AL37" s="34">
        <f>$L$28/'Fixed data'!$C$7</f>
        <v>-4.857372156395863E-2</v>
      </c>
      <c r="AM37" s="34">
        <f>$L$28/'Fixed data'!$C$7</f>
        <v>-4.857372156395863E-2</v>
      </c>
      <c r="AN37" s="34">
        <f>$L$28/'Fixed data'!$C$7</f>
        <v>-4.857372156395863E-2</v>
      </c>
      <c r="AO37" s="34">
        <f>$L$28/'Fixed data'!$C$7</f>
        <v>-4.857372156395863E-2</v>
      </c>
      <c r="AP37" s="34">
        <f>$L$28/'Fixed data'!$C$7</f>
        <v>-4.857372156395863E-2</v>
      </c>
      <c r="AQ37" s="34">
        <f>$L$28/'Fixed data'!$C$7</f>
        <v>-4.857372156395863E-2</v>
      </c>
      <c r="AR37" s="34">
        <f>$L$28/'Fixed data'!$C$7</f>
        <v>-4.857372156395863E-2</v>
      </c>
      <c r="AS37" s="34">
        <f>$L$28/'Fixed data'!$C$7</f>
        <v>-4.857372156395863E-2</v>
      </c>
      <c r="AT37" s="34">
        <f>$L$28/'Fixed data'!$C$7</f>
        <v>-4.857372156395863E-2</v>
      </c>
      <c r="AU37" s="34">
        <f>$L$28/'Fixed data'!$C$7</f>
        <v>-4.857372156395863E-2</v>
      </c>
      <c r="AV37" s="34">
        <f>$L$28/'Fixed data'!$C$7</f>
        <v>-4.857372156395863E-2</v>
      </c>
      <c r="AW37" s="34">
        <f>$L$28/'Fixed data'!$C$7</f>
        <v>-4.857372156395863E-2</v>
      </c>
      <c r="AX37" s="34">
        <f>$L$28/'Fixed data'!$C$7</f>
        <v>-4.857372156395863E-2</v>
      </c>
      <c r="AY37" s="34">
        <f>$L$28/'Fixed data'!$C$7</f>
        <v>-4.857372156395863E-2</v>
      </c>
      <c r="AZ37" s="34">
        <f>$L$28/'Fixed data'!$C$7</f>
        <v>-4.857372156395863E-2</v>
      </c>
      <c r="BA37" s="34">
        <f>$L$28/'Fixed data'!$C$7</f>
        <v>-4.857372156395863E-2</v>
      </c>
      <c r="BB37" s="34">
        <f>$L$28/'Fixed data'!$C$7</f>
        <v>-4.857372156395863E-2</v>
      </c>
      <c r="BC37" s="34">
        <f>$L$28/'Fixed data'!$C$7</f>
        <v>-4.857372156395863E-2</v>
      </c>
      <c r="BD37" s="34">
        <f>$L$28/'Fixed data'!$C$7</f>
        <v>-4.857372156395863E-2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6.3179127986075796E-3</v>
      </c>
      <c r="O38" s="34">
        <f>$M$28/'Fixed data'!$C$7</f>
        <v>6.3179127986075796E-3</v>
      </c>
      <c r="P38" s="34">
        <f>$M$28/'Fixed data'!$C$7</f>
        <v>6.3179127986075796E-3</v>
      </c>
      <c r="Q38" s="34">
        <f>$M$28/'Fixed data'!$C$7</f>
        <v>6.3179127986075796E-3</v>
      </c>
      <c r="R38" s="34">
        <f>$M$28/'Fixed data'!$C$7</f>
        <v>6.3179127986075796E-3</v>
      </c>
      <c r="S38" s="34">
        <f>$M$28/'Fixed data'!$C$7</f>
        <v>6.3179127986075796E-3</v>
      </c>
      <c r="T38" s="34">
        <f>$M$28/'Fixed data'!$C$7</f>
        <v>6.3179127986075796E-3</v>
      </c>
      <c r="U38" s="34">
        <f>$M$28/'Fixed data'!$C$7</f>
        <v>6.3179127986075796E-3</v>
      </c>
      <c r="V38" s="34">
        <f>$M$28/'Fixed data'!$C$7</f>
        <v>6.3179127986075796E-3</v>
      </c>
      <c r="W38" s="34">
        <f>$M$28/'Fixed data'!$C$7</f>
        <v>6.3179127986075796E-3</v>
      </c>
      <c r="X38" s="34">
        <f>$M$28/'Fixed data'!$C$7</f>
        <v>6.3179127986075796E-3</v>
      </c>
      <c r="Y38" s="34">
        <f>$M$28/'Fixed data'!$C$7</f>
        <v>6.3179127986075796E-3</v>
      </c>
      <c r="Z38" s="34">
        <f>$M$28/'Fixed data'!$C$7</f>
        <v>6.3179127986075796E-3</v>
      </c>
      <c r="AA38" s="34">
        <f>$M$28/'Fixed data'!$C$7</f>
        <v>6.3179127986075796E-3</v>
      </c>
      <c r="AB38" s="34">
        <f>$M$28/'Fixed data'!$C$7</f>
        <v>6.3179127986075796E-3</v>
      </c>
      <c r="AC38" s="34">
        <f>$M$28/'Fixed data'!$C$7</f>
        <v>6.3179127986075796E-3</v>
      </c>
      <c r="AD38" s="34">
        <f>$M$28/'Fixed data'!$C$7</f>
        <v>6.3179127986075796E-3</v>
      </c>
      <c r="AE38" s="34">
        <f>$M$28/'Fixed data'!$C$7</f>
        <v>6.3179127986075796E-3</v>
      </c>
      <c r="AF38" s="34">
        <f>$M$28/'Fixed data'!$C$7</f>
        <v>6.3179127986075796E-3</v>
      </c>
      <c r="AG38" s="34">
        <f>$M$28/'Fixed data'!$C$7</f>
        <v>6.3179127986075796E-3</v>
      </c>
      <c r="AH38" s="34">
        <f>$M$28/'Fixed data'!$C$7</f>
        <v>6.3179127986075796E-3</v>
      </c>
      <c r="AI38" s="34">
        <f>$M$28/'Fixed data'!$C$7</f>
        <v>6.3179127986075796E-3</v>
      </c>
      <c r="AJ38" s="34">
        <f>$M$28/'Fixed data'!$C$7</f>
        <v>6.3179127986075796E-3</v>
      </c>
      <c r="AK38" s="34">
        <f>$M$28/'Fixed data'!$C$7</f>
        <v>6.3179127986075796E-3</v>
      </c>
      <c r="AL38" s="34">
        <f>$M$28/'Fixed data'!$C$7</f>
        <v>6.3179127986075796E-3</v>
      </c>
      <c r="AM38" s="34">
        <f>$M$28/'Fixed data'!$C$7</f>
        <v>6.3179127986075796E-3</v>
      </c>
      <c r="AN38" s="34">
        <f>$M$28/'Fixed data'!$C$7</f>
        <v>6.3179127986075796E-3</v>
      </c>
      <c r="AO38" s="34">
        <f>$M$28/'Fixed data'!$C$7</f>
        <v>6.3179127986075796E-3</v>
      </c>
      <c r="AP38" s="34">
        <f>$M$28/'Fixed data'!$C$7</f>
        <v>6.3179127986075796E-3</v>
      </c>
      <c r="AQ38" s="34">
        <f>$M$28/'Fixed data'!$C$7</f>
        <v>6.3179127986075796E-3</v>
      </c>
      <c r="AR38" s="34">
        <f>$M$28/'Fixed data'!$C$7</f>
        <v>6.3179127986075796E-3</v>
      </c>
      <c r="AS38" s="34">
        <f>$M$28/'Fixed data'!$C$7</f>
        <v>6.3179127986075796E-3</v>
      </c>
      <c r="AT38" s="34">
        <f>$M$28/'Fixed data'!$C$7</f>
        <v>6.3179127986075796E-3</v>
      </c>
      <c r="AU38" s="34">
        <f>$M$28/'Fixed data'!$C$7</f>
        <v>6.3179127986075796E-3</v>
      </c>
      <c r="AV38" s="34">
        <f>$M$28/'Fixed data'!$C$7</f>
        <v>6.3179127986075796E-3</v>
      </c>
      <c r="AW38" s="34">
        <f>$M$28/'Fixed data'!$C$7</f>
        <v>6.3179127986075796E-3</v>
      </c>
      <c r="AX38" s="34">
        <f>$M$28/'Fixed data'!$C$7</f>
        <v>6.3179127986075796E-3</v>
      </c>
      <c r="AY38" s="34">
        <f>$M$28/'Fixed data'!$C$7</f>
        <v>6.3179127986075796E-3</v>
      </c>
      <c r="AZ38" s="34">
        <f>$M$28/'Fixed data'!$C$7</f>
        <v>6.3179127986075796E-3</v>
      </c>
      <c r="BA38" s="34">
        <f>$M$28/'Fixed data'!$C$7</f>
        <v>6.3179127986075796E-3</v>
      </c>
      <c r="BB38" s="34">
        <f>$M$28/'Fixed data'!$C$7</f>
        <v>6.3179127986075796E-3</v>
      </c>
      <c r="BC38" s="34">
        <f>$M$28/'Fixed data'!$C$7</f>
        <v>6.3179127986075796E-3</v>
      </c>
      <c r="BD38" s="34">
        <f>$M$28/'Fixed data'!$C$7</f>
        <v>6.3179127986075796E-3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6.8698928417663709E-3</v>
      </c>
      <c r="P39" s="34">
        <f>$N$28/'Fixed data'!$C$7</f>
        <v>6.8698928417663709E-3</v>
      </c>
      <c r="Q39" s="34">
        <f>$N$28/'Fixed data'!$C$7</f>
        <v>6.8698928417663709E-3</v>
      </c>
      <c r="R39" s="34">
        <f>$N$28/'Fixed data'!$C$7</f>
        <v>6.8698928417663709E-3</v>
      </c>
      <c r="S39" s="34">
        <f>$N$28/'Fixed data'!$C$7</f>
        <v>6.8698928417663709E-3</v>
      </c>
      <c r="T39" s="34">
        <f>$N$28/'Fixed data'!$C$7</f>
        <v>6.8698928417663709E-3</v>
      </c>
      <c r="U39" s="34">
        <f>$N$28/'Fixed data'!$C$7</f>
        <v>6.8698928417663709E-3</v>
      </c>
      <c r="V39" s="34">
        <f>$N$28/'Fixed data'!$C$7</f>
        <v>6.8698928417663709E-3</v>
      </c>
      <c r="W39" s="34">
        <f>$N$28/'Fixed data'!$C$7</f>
        <v>6.8698928417663709E-3</v>
      </c>
      <c r="X39" s="34">
        <f>$N$28/'Fixed data'!$C$7</f>
        <v>6.8698928417663709E-3</v>
      </c>
      <c r="Y39" s="34">
        <f>$N$28/'Fixed data'!$C$7</f>
        <v>6.8698928417663709E-3</v>
      </c>
      <c r="Z39" s="34">
        <f>$N$28/'Fixed data'!$C$7</f>
        <v>6.8698928417663709E-3</v>
      </c>
      <c r="AA39" s="34">
        <f>$N$28/'Fixed data'!$C$7</f>
        <v>6.8698928417663709E-3</v>
      </c>
      <c r="AB39" s="34">
        <f>$N$28/'Fixed data'!$C$7</f>
        <v>6.8698928417663709E-3</v>
      </c>
      <c r="AC39" s="34">
        <f>$N$28/'Fixed data'!$C$7</f>
        <v>6.8698928417663709E-3</v>
      </c>
      <c r="AD39" s="34">
        <f>$N$28/'Fixed data'!$C$7</f>
        <v>6.8698928417663709E-3</v>
      </c>
      <c r="AE39" s="34">
        <f>$N$28/'Fixed data'!$C$7</f>
        <v>6.8698928417663709E-3</v>
      </c>
      <c r="AF39" s="34">
        <f>$N$28/'Fixed data'!$C$7</f>
        <v>6.8698928417663709E-3</v>
      </c>
      <c r="AG39" s="34">
        <f>$N$28/'Fixed data'!$C$7</f>
        <v>6.8698928417663709E-3</v>
      </c>
      <c r="AH39" s="34">
        <f>$N$28/'Fixed data'!$C$7</f>
        <v>6.8698928417663709E-3</v>
      </c>
      <c r="AI39" s="34">
        <f>$N$28/'Fixed data'!$C$7</f>
        <v>6.8698928417663709E-3</v>
      </c>
      <c r="AJ39" s="34">
        <f>$N$28/'Fixed data'!$C$7</f>
        <v>6.8698928417663709E-3</v>
      </c>
      <c r="AK39" s="34">
        <f>$N$28/'Fixed data'!$C$7</f>
        <v>6.8698928417663709E-3</v>
      </c>
      <c r="AL39" s="34">
        <f>$N$28/'Fixed data'!$C$7</f>
        <v>6.8698928417663709E-3</v>
      </c>
      <c r="AM39" s="34">
        <f>$N$28/'Fixed data'!$C$7</f>
        <v>6.8698928417663709E-3</v>
      </c>
      <c r="AN39" s="34">
        <f>$N$28/'Fixed data'!$C$7</f>
        <v>6.8698928417663709E-3</v>
      </c>
      <c r="AO39" s="34">
        <f>$N$28/'Fixed data'!$C$7</f>
        <v>6.8698928417663709E-3</v>
      </c>
      <c r="AP39" s="34">
        <f>$N$28/'Fixed data'!$C$7</f>
        <v>6.8698928417663709E-3</v>
      </c>
      <c r="AQ39" s="34">
        <f>$N$28/'Fixed data'!$C$7</f>
        <v>6.8698928417663709E-3</v>
      </c>
      <c r="AR39" s="34">
        <f>$N$28/'Fixed data'!$C$7</f>
        <v>6.8698928417663709E-3</v>
      </c>
      <c r="AS39" s="34">
        <f>$N$28/'Fixed data'!$C$7</f>
        <v>6.8698928417663709E-3</v>
      </c>
      <c r="AT39" s="34">
        <f>$N$28/'Fixed data'!$C$7</f>
        <v>6.8698928417663709E-3</v>
      </c>
      <c r="AU39" s="34">
        <f>$N$28/'Fixed data'!$C$7</f>
        <v>6.8698928417663709E-3</v>
      </c>
      <c r="AV39" s="34">
        <f>$N$28/'Fixed data'!$C$7</f>
        <v>6.8698928417663709E-3</v>
      </c>
      <c r="AW39" s="34">
        <f>$N$28/'Fixed data'!$C$7</f>
        <v>6.8698928417663709E-3</v>
      </c>
      <c r="AX39" s="34">
        <f>$N$28/'Fixed data'!$C$7</f>
        <v>6.8698928417663709E-3</v>
      </c>
      <c r="AY39" s="34">
        <f>$N$28/'Fixed data'!$C$7</f>
        <v>6.8698928417663709E-3</v>
      </c>
      <c r="AZ39" s="34">
        <f>$N$28/'Fixed data'!$C$7</f>
        <v>6.8698928417663709E-3</v>
      </c>
      <c r="BA39" s="34">
        <f>$N$28/'Fixed data'!$C$7</f>
        <v>6.8698928417663709E-3</v>
      </c>
      <c r="BB39" s="34">
        <f>$N$28/'Fixed data'!$C$7</f>
        <v>6.8698928417663709E-3</v>
      </c>
      <c r="BC39" s="34">
        <f>$N$28/'Fixed data'!$C$7</f>
        <v>6.8698928417663709E-3</v>
      </c>
      <c r="BD39" s="34">
        <f>$N$28/'Fixed data'!$C$7</f>
        <v>6.8698928417663709E-3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7.447840973534155E-3</v>
      </c>
      <c r="Q40" s="34">
        <f>$O$28/'Fixed data'!$C$7</f>
        <v>7.447840973534155E-3</v>
      </c>
      <c r="R40" s="34">
        <f>$O$28/'Fixed data'!$C$7</f>
        <v>7.447840973534155E-3</v>
      </c>
      <c r="S40" s="34">
        <f>$O$28/'Fixed data'!$C$7</f>
        <v>7.447840973534155E-3</v>
      </c>
      <c r="T40" s="34">
        <f>$O$28/'Fixed data'!$C$7</f>
        <v>7.447840973534155E-3</v>
      </c>
      <c r="U40" s="34">
        <f>$O$28/'Fixed data'!$C$7</f>
        <v>7.447840973534155E-3</v>
      </c>
      <c r="V40" s="34">
        <f>$O$28/'Fixed data'!$C$7</f>
        <v>7.447840973534155E-3</v>
      </c>
      <c r="W40" s="34">
        <f>$O$28/'Fixed data'!$C$7</f>
        <v>7.447840973534155E-3</v>
      </c>
      <c r="X40" s="34">
        <f>$O$28/'Fixed data'!$C$7</f>
        <v>7.447840973534155E-3</v>
      </c>
      <c r="Y40" s="34">
        <f>$O$28/'Fixed data'!$C$7</f>
        <v>7.447840973534155E-3</v>
      </c>
      <c r="Z40" s="34">
        <f>$O$28/'Fixed data'!$C$7</f>
        <v>7.447840973534155E-3</v>
      </c>
      <c r="AA40" s="34">
        <f>$O$28/'Fixed data'!$C$7</f>
        <v>7.447840973534155E-3</v>
      </c>
      <c r="AB40" s="34">
        <f>$O$28/'Fixed data'!$C$7</f>
        <v>7.447840973534155E-3</v>
      </c>
      <c r="AC40" s="34">
        <f>$O$28/'Fixed data'!$C$7</f>
        <v>7.447840973534155E-3</v>
      </c>
      <c r="AD40" s="34">
        <f>$O$28/'Fixed data'!$C$7</f>
        <v>7.447840973534155E-3</v>
      </c>
      <c r="AE40" s="34">
        <f>$O$28/'Fixed data'!$C$7</f>
        <v>7.447840973534155E-3</v>
      </c>
      <c r="AF40" s="34">
        <f>$O$28/'Fixed data'!$C$7</f>
        <v>7.447840973534155E-3</v>
      </c>
      <c r="AG40" s="34">
        <f>$O$28/'Fixed data'!$C$7</f>
        <v>7.447840973534155E-3</v>
      </c>
      <c r="AH40" s="34">
        <f>$O$28/'Fixed data'!$C$7</f>
        <v>7.447840973534155E-3</v>
      </c>
      <c r="AI40" s="34">
        <f>$O$28/'Fixed data'!$C$7</f>
        <v>7.447840973534155E-3</v>
      </c>
      <c r="AJ40" s="34">
        <f>$O$28/'Fixed data'!$C$7</f>
        <v>7.447840973534155E-3</v>
      </c>
      <c r="AK40" s="34">
        <f>$O$28/'Fixed data'!$C$7</f>
        <v>7.447840973534155E-3</v>
      </c>
      <c r="AL40" s="34">
        <f>$O$28/'Fixed data'!$C$7</f>
        <v>7.447840973534155E-3</v>
      </c>
      <c r="AM40" s="34">
        <f>$O$28/'Fixed data'!$C$7</f>
        <v>7.447840973534155E-3</v>
      </c>
      <c r="AN40" s="34">
        <f>$O$28/'Fixed data'!$C$7</f>
        <v>7.447840973534155E-3</v>
      </c>
      <c r="AO40" s="34">
        <f>$O$28/'Fixed data'!$C$7</f>
        <v>7.447840973534155E-3</v>
      </c>
      <c r="AP40" s="34">
        <f>$O$28/'Fixed data'!$C$7</f>
        <v>7.447840973534155E-3</v>
      </c>
      <c r="AQ40" s="34">
        <f>$O$28/'Fixed data'!$C$7</f>
        <v>7.447840973534155E-3</v>
      </c>
      <c r="AR40" s="34">
        <f>$O$28/'Fixed data'!$C$7</f>
        <v>7.447840973534155E-3</v>
      </c>
      <c r="AS40" s="34">
        <f>$O$28/'Fixed data'!$C$7</f>
        <v>7.447840973534155E-3</v>
      </c>
      <c r="AT40" s="34">
        <f>$O$28/'Fixed data'!$C$7</f>
        <v>7.447840973534155E-3</v>
      </c>
      <c r="AU40" s="34">
        <f>$O$28/'Fixed data'!$C$7</f>
        <v>7.447840973534155E-3</v>
      </c>
      <c r="AV40" s="34">
        <f>$O$28/'Fixed data'!$C$7</f>
        <v>7.447840973534155E-3</v>
      </c>
      <c r="AW40" s="34">
        <f>$O$28/'Fixed data'!$C$7</f>
        <v>7.447840973534155E-3</v>
      </c>
      <c r="AX40" s="34">
        <f>$O$28/'Fixed data'!$C$7</f>
        <v>7.447840973534155E-3</v>
      </c>
      <c r="AY40" s="34">
        <f>$O$28/'Fixed data'!$C$7</f>
        <v>7.447840973534155E-3</v>
      </c>
      <c r="AZ40" s="34">
        <f>$O$28/'Fixed data'!$C$7</f>
        <v>7.447840973534155E-3</v>
      </c>
      <c r="BA40" s="34">
        <f>$O$28/'Fixed data'!$C$7</f>
        <v>7.447840973534155E-3</v>
      </c>
      <c r="BB40" s="34">
        <f>$O$28/'Fixed data'!$C$7</f>
        <v>7.447840973534155E-3</v>
      </c>
      <c r="BC40" s="34">
        <f>$O$28/'Fixed data'!$C$7</f>
        <v>7.447840973534155E-3</v>
      </c>
      <c r="BD40" s="34">
        <f>$O$28/'Fixed data'!$C$7</f>
        <v>7.447840973534155E-3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8.0523619605344949E-3</v>
      </c>
      <c r="R41" s="34">
        <f>$P$28/'Fixed data'!$C$7</f>
        <v>8.0523619605344949E-3</v>
      </c>
      <c r="S41" s="34">
        <f>$P$28/'Fixed data'!$C$7</f>
        <v>8.0523619605344949E-3</v>
      </c>
      <c r="T41" s="34">
        <f>$P$28/'Fixed data'!$C$7</f>
        <v>8.0523619605344949E-3</v>
      </c>
      <c r="U41" s="34">
        <f>$P$28/'Fixed data'!$C$7</f>
        <v>8.0523619605344949E-3</v>
      </c>
      <c r="V41" s="34">
        <f>$P$28/'Fixed data'!$C$7</f>
        <v>8.0523619605344949E-3</v>
      </c>
      <c r="W41" s="34">
        <f>$P$28/'Fixed data'!$C$7</f>
        <v>8.0523619605344949E-3</v>
      </c>
      <c r="X41" s="34">
        <f>$P$28/'Fixed data'!$C$7</f>
        <v>8.0523619605344949E-3</v>
      </c>
      <c r="Y41" s="34">
        <f>$P$28/'Fixed data'!$C$7</f>
        <v>8.0523619605344949E-3</v>
      </c>
      <c r="Z41" s="34">
        <f>$P$28/'Fixed data'!$C$7</f>
        <v>8.0523619605344949E-3</v>
      </c>
      <c r="AA41" s="34">
        <f>$P$28/'Fixed data'!$C$7</f>
        <v>8.0523619605344949E-3</v>
      </c>
      <c r="AB41" s="34">
        <f>$P$28/'Fixed data'!$C$7</f>
        <v>8.0523619605344949E-3</v>
      </c>
      <c r="AC41" s="34">
        <f>$P$28/'Fixed data'!$C$7</f>
        <v>8.0523619605344949E-3</v>
      </c>
      <c r="AD41" s="34">
        <f>$P$28/'Fixed data'!$C$7</f>
        <v>8.0523619605344949E-3</v>
      </c>
      <c r="AE41" s="34">
        <f>$P$28/'Fixed data'!$C$7</f>
        <v>8.0523619605344949E-3</v>
      </c>
      <c r="AF41" s="34">
        <f>$P$28/'Fixed data'!$C$7</f>
        <v>8.0523619605344949E-3</v>
      </c>
      <c r="AG41" s="34">
        <f>$P$28/'Fixed data'!$C$7</f>
        <v>8.0523619605344949E-3</v>
      </c>
      <c r="AH41" s="34">
        <f>$P$28/'Fixed data'!$C$7</f>
        <v>8.0523619605344949E-3</v>
      </c>
      <c r="AI41" s="34">
        <f>$P$28/'Fixed data'!$C$7</f>
        <v>8.0523619605344949E-3</v>
      </c>
      <c r="AJ41" s="34">
        <f>$P$28/'Fixed data'!$C$7</f>
        <v>8.0523619605344949E-3</v>
      </c>
      <c r="AK41" s="34">
        <f>$P$28/'Fixed data'!$C$7</f>
        <v>8.0523619605344949E-3</v>
      </c>
      <c r="AL41" s="34">
        <f>$P$28/'Fixed data'!$C$7</f>
        <v>8.0523619605344949E-3</v>
      </c>
      <c r="AM41" s="34">
        <f>$P$28/'Fixed data'!$C$7</f>
        <v>8.0523619605344949E-3</v>
      </c>
      <c r="AN41" s="34">
        <f>$P$28/'Fixed data'!$C$7</f>
        <v>8.0523619605344949E-3</v>
      </c>
      <c r="AO41" s="34">
        <f>$P$28/'Fixed data'!$C$7</f>
        <v>8.0523619605344949E-3</v>
      </c>
      <c r="AP41" s="34">
        <f>$P$28/'Fixed data'!$C$7</f>
        <v>8.0523619605344949E-3</v>
      </c>
      <c r="AQ41" s="34">
        <f>$P$28/'Fixed data'!$C$7</f>
        <v>8.0523619605344949E-3</v>
      </c>
      <c r="AR41" s="34">
        <f>$P$28/'Fixed data'!$C$7</f>
        <v>8.0523619605344949E-3</v>
      </c>
      <c r="AS41" s="34">
        <f>$P$28/'Fixed data'!$C$7</f>
        <v>8.0523619605344949E-3</v>
      </c>
      <c r="AT41" s="34">
        <f>$P$28/'Fixed data'!$C$7</f>
        <v>8.0523619605344949E-3</v>
      </c>
      <c r="AU41" s="34">
        <f>$P$28/'Fixed data'!$C$7</f>
        <v>8.0523619605344949E-3</v>
      </c>
      <c r="AV41" s="34">
        <f>$P$28/'Fixed data'!$C$7</f>
        <v>8.0523619605344949E-3</v>
      </c>
      <c r="AW41" s="34">
        <f>$P$28/'Fixed data'!$C$7</f>
        <v>8.0523619605344949E-3</v>
      </c>
      <c r="AX41" s="34">
        <f>$P$28/'Fixed data'!$C$7</f>
        <v>8.0523619605344949E-3</v>
      </c>
      <c r="AY41" s="34">
        <f>$P$28/'Fixed data'!$C$7</f>
        <v>8.0523619605344949E-3</v>
      </c>
      <c r="AZ41" s="34">
        <f>$P$28/'Fixed data'!$C$7</f>
        <v>8.0523619605344949E-3</v>
      </c>
      <c r="BA41" s="34">
        <f>$P$28/'Fixed data'!$C$7</f>
        <v>8.0523619605344949E-3</v>
      </c>
      <c r="BB41" s="34">
        <f>$P$28/'Fixed data'!$C$7</f>
        <v>8.0523619605344949E-3</v>
      </c>
      <c r="BC41" s="34">
        <f>$P$28/'Fixed data'!$C$7</f>
        <v>8.0523619605344949E-3</v>
      </c>
      <c r="BD41" s="34">
        <f>$P$28/'Fixed data'!$C$7</f>
        <v>8.0523619605344949E-3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8.6840605693903061E-3</v>
      </c>
      <c r="S42" s="34">
        <f>$Q$28/'Fixed data'!$C$7</f>
        <v>8.6840605693903061E-3</v>
      </c>
      <c r="T42" s="34">
        <f>$Q$28/'Fixed data'!$C$7</f>
        <v>8.6840605693903061E-3</v>
      </c>
      <c r="U42" s="34">
        <f>$Q$28/'Fixed data'!$C$7</f>
        <v>8.6840605693903061E-3</v>
      </c>
      <c r="V42" s="34">
        <f>$Q$28/'Fixed data'!$C$7</f>
        <v>8.6840605693903061E-3</v>
      </c>
      <c r="W42" s="34">
        <f>$Q$28/'Fixed data'!$C$7</f>
        <v>8.6840605693903061E-3</v>
      </c>
      <c r="X42" s="34">
        <f>$Q$28/'Fixed data'!$C$7</f>
        <v>8.6840605693903061E-3</v>
      </c>
      <c r="Y42" s="34">
        <f>$Q$28/'Fixed data'!$C$7</f>
        <v>8.6840605693903061E-3</v>
      </c>
      <c r="Z42" s="34">
        <f>$Q$28/'Fixed data'!$C$7</f>
        <v>8.6840605693903061E-3</v>
      </c>
      <c r="AA42" s="34">
        <f>$Q$28/'Fixed data'!$C$7</f>
        <v>8.6840605693903061E-3</v>
      </c>
      <c r="AB42" s="34">
        <f>$Q$28/'Fixed data'!$C$7</f>
        <v>8.6840605693903061E-3</v>
      </c>
      <c r="AC42" s="34">
        <f>$Q$28/'Fixed data'!$C$7</f>
        <v>8.6840605693903061E-3</v>
      </c>
      <c r="AD42" s="34">
        <f>$Q$28/'Fixed data'!$C$7</f>
        <v>8.6840605693903061E-3</v>
      </c>
      <c r="AE42" s="34">
        <f>$Q$28/'Fixed data'!$C$7</f>
        <v>8.6840605693903061E-3</v>
      </c>
      <c r="AF42" s="34">
        <f>$Q$28/'Fixed data'!$C$7</f>
        <v>8.6840605693903061E-3</v>
      </c>
      <c r="AG42" s="34">
        <f>$Q$28/'Fixed data'!$C$7</f>
        <v>8.6840605693903061E-3</v>
      </c>
      <c r="AH42" s="34">
        <f>$Q$28/'Fixed data'!$C$7</f>
        <v>8.6840605693903061E-3</v>
      </c>
      <c r="AI42" s="34">
        <f>$Q$28/'Fixed data'!$C$7</f>
        <v>8.6840605693903061E-3</v>
      </c>
      <c r="AJ42" s="34">
        <f>$Q$28/'Fixed data'!$C$7</f>
        <v>8.6840605693903061E-3</v>
      </c>
      <c r="AK42" s="34">
        <f>$Q$28/'Fixed data'!$C$7</f>
        <v>8.6840605693903061E-3</v>
      </c>
      <c r="AL42" s="34">
        <f>$Q$28/'Fixed data'!$C$7</f>
        <v>8.6840605693903061E-3</v>
      </c>
      <c r="AM42" s="34">
        <f>$Q$28/'Fixed data'!$C$7</f>
        <v>8.6840605693903061E-3</v>
      </c>
      <c r="AN42" s="34">
        <f>$Q$28/'Fixed data'!$C$7</f>
        <v>8.6840605693903061E-3</v>
      </c>
      <c r="AO42" s="34">
        <f>$Q$28/'Fixed data'!$C$7</f>
        <v>8.6840605693903061E-3</v>
      </c>
      <c r="AP42" s="34">
        <f>$Q$28/'Fixed data'!$C$7</f>
        <v>8.6840605693903061E-3</v>
      </c>
      <c r="AQ42" s="34">
        <f>$Q$28/'Fixed data'!$C$7</f>
        <v>8.6840605693903061E-3</v>
      </c>
      <c r="AR42" s="34">
        <f>$Q$28/'Fixed data'!$C$7</f>
        <v>8.6840605693903061E-3</v>
      </c>
      <c r="AS42" s="34">
        <f>$Q$28/'Fixed data'!$C$7</f>
        <v>8.6840605693903061E-3</v>
      </c>
      <c r="AT42" s="34">
        <f>$Q$28/'Fixed data'!$C$7</f>
        <v>8.6840605693903061E-3</v>
      </c>
      <c r="AU42" s="34">
        <f>$Q$28/'Fixed data'!$C$7</f>
        <v>8.6840605693903061E-3</v>
      </c>
      <c r="AV42" s="34">
        <f>$Q$28/'Fixed data'!$C$7</f>
        <v>8.6840605693903061E-3</v>
      </c>
      <c r="AW42" s="34">
        <f>$Q$28/'Fixed data'!$C$7</f>
        <v>8.6840605693903061E-3</v>
      </c>
      <c r="AX42" s="34">
        <f>$Q$28/'Fixed data'!$C$7</f>
        <v>8.6840605693903061E-3</v>
      </c>
      <c r="AY42" s="34">
        <f>$Q$28/'Fixed data'!$C$7</f>
        <v>8.6840605693903061E-3</v>
      </c>
      <c r="AZ42" s="34">
        <f>$Q$28/'Fixed data'!$C$7</f>
        <v>8.6840605693903061E-3</v>
      </c>
      <c r="BA42" s="34">
        <f>$Q$28/'Fixed data'!$C$7</f>
        <v>8.6840605693903061E-3</v>
      </c>
      <c r="BB42" s="34">
        <f>$Q$28/'Fixed data'!$C$7</f>
        <v>8.6840605693903061E-3</v>
      </c>
      <c r="BC42" s="34">
        <f>$Q$28/'Fixed data'!$C$7</f>
        <v>8.6840605693903061E-3</v>
      </c>
      <c r="BD42" s="34">
        <f>$Q$28/'Fixed data'!$C$7</f>
        <v>8.6840605693903061E-3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9.343541566724959E-3</v>
      </c>
      <c r="T43" s="34">
        <f>$R$28/'Fixed data'!$C$7</f>
        <v>9.343541566724959E-3</v>
      </c>
      <c r="U43" s="34">
        <f>$R$28/'Fixed data'!$C$7</f>
        <v>9.343541566724959E-3</v>
      </c>
      <c r="V43" s="34">
        <f>$R$28/'Fixed data'!$C$7</f>
        <v>9.343541566724959E-3</v>
      </c>
      <c r="W43" s="34">
        <f>$R$28/'Fixed data'!$C$7</f>
        <v>9.343541566724959E-3</v>
      </c>
      <c r="X43" s="34">
        <f>$R$28/'Fixed data'!$C$7</f>
        <v>9.343541566724959E-3</v>
      </c>
      <c r="Y43" s="34">
        <f>$R$28/'Fixed data'!$C$7</f>
        <v>9.343541566724959E-3</v>
      </c>
      <c r="Z43" s="34">
        <f>$R$28/'Fixed data'!$C$7</f>
        <v>9.343541566724959E-3</v>
      </c>
      <c r="AA43" s="34">
        <f>$R$28/'Fixed data'!$C$7</f>
        <v>9.343541566724959E-3</v>
      </c>
      <c r="AB43" s="34">
        <f>$R$28/'Fixed data'!$C$7</f>
        <v>9.343541566724959E-3</v>
      </c>
      <c r="AC43" s="34">
        <f>$R$28/'Fixed data'!$C$7</f>
        <v>9.343541566724959E-3</v>
      </c>
      <c r="AD43" s="34">
        <f>$R$28/'Fixed data'!$C$7</f>
        <v>9.343541566724959E-3</v>
      </c>
      <c r="AE43" s="34">
        <f>$R$28/'Fixed data'!$C$7</f>
        <v>9.343541566724959E-3</v>
      </c>
      <c r="AF43" s="34">
        <f>$R$28/'Fixed data'!$C$7</f>
        <v>9.343541566724959E-3</v>
      </c>
      <c r="AG43" s="34">
        <f>$R$28/'Fixed data'!$C$7</f>
        <v>9.343541566724959E-3</v>
      </c>
      <c r="AH43" s="34">
        <f>$R$28/'Fixed data'!$C$7</f>
        <v>9.343541566724959E-3</v>
      </c>
      <c r="AI43" s="34">
        <f>$R$28/'Fixed data'!$C$7</f>
        <v>9.343541566724959E-3</v>
      </c>
      <c r="AJ43" s="34">
        <f>$R$28/'Fixed data'!$C$7</f>
        <v>9.343541566724959E-3</v>
      </c>
      <c r="AK43" s="34">
        <f>$R$28/'Fixed data'!$C$7</f>
        <v>9.343541566724959E-3</v>
      </c>
      <c r="AL43" s="34">
        <f>$R$28/'Fixed data'!$C$7</f>
        <v>9.343541566724959E-3</v>
      </c>
      <c r="AM43" s="34">
        <f>$R$28/'Fixed data'!$C$7</f>
        <v>9.343541566724959E-3</v>
      </c>
      <c r="AN43" s="34">
        <f>$R$28/'Fixed data'!$C$7</f>
        <v>9.343541566724959E-3</v>
      </c>
      <c r="AO43" s="34">
        <f>$R$28/'Fixed data'!$C$7</f>
        <v>9.343541566724959E-3</v>
      </c>
      <c r="AP43" s="34">
        <f>$R$28/'Fixed data'!$C$7</f>
        <v>9.343541566724959E-3</v>
      </c>
      <c r="AQ43" s="34">
        <f>$R$28/'Fixed data'!$C$7</f>
        <v>9.343541566724959E-3</v>
      </c>
      <c r="AR43" s="34">
        <f>$R$28/'Fixed data'!$C$7</f>
        <v>9.343541566724959E-3</v>
      </c>
      <c r="AS43" s="34">
        <f>$R$28/'Fixed data'!$C$7</f>
        <v>9.343541566724959E-3</v>
      </c>
      <c r="AT43" s="34">
        <f>$R$28/'Fixed data'!$C$7</f>
        <v>9.343541566724959E-3</v>
      </c>
      <c r="AU43" s="34">
        <f>$R$28/'Fixed data'!$C$7</f>
        <v>9.343541566724959E-3</v>
      </c>
      <c r="AV43" s="34">
        <f>$R$28/'Fixed data'!$C$7</f>
        <v>9.343541566724959E-3</v>
      </c>
      <c r="AW43" s="34">
        <f>$R$28/'Fixed data'!$C$7</f>
        <v>9.343541566724959E-3</v>
      </c>
      <c r="AX43" s="34">
        <f>$R$28/'Fixed data'!$C$7</f>
        <v>9.343541566724959E-3</v>
      </c>
      <c r="AY43" s="34">
        <f>$R$28/'Fixed data'!$C$7</f>
        <v>9.343541566724959E-3</v>
      </c>
      <c r="AZ43" s="34">
        <f>$R$28/'Fixed data'!$C$7</f>
        <v>9.343541566724959E-3</v>
      </c>
      <c r="BA43" s="34">
        <f>$R$28/'Fixed data'!$C$7</f>
        <v>9.343541566724959E-3</v>
      </c>
      <c r="BB43" s="34">
        <f>$R$28/'Fixed data'!$C$7</f>
        <v>9.343541566724959E-3</v>
      </c>
      <c r="BC43" s="34">
        <f>$R$28/'Fixed data'!$C$7</f>
        <v>9.343541566724959E-3</v>
      </c>
      <c r="BD43" s="34">
        <f>$R$28/'Fixed data'!$C$7</f>
        <v>9.343541566724959E-3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1.0031386127573472E-2</v>
      </c>
      <c r="U44" s="34">
        <f>$S$28/'Fixed data'!$C$7</f>
        <v>1.0031386127573472E-2</v>
      </c>
      <c r="V44" s="34">
        <f>$S$28/'Fixed data'!$C$7</f>
        <v>1.0031386127573472E-2</v>
      </c>
      <c r="W44" s="34">
        <f>$S$28/'Fixed data'!$C$7</f>
        <v>1.0031386127573472E-2</v>
      </c>
      <c r="X44" s="34">
        <f>$S$28/'Fixed data'!$C$7</f>
        <v>1.0031386127573472E-2</v>
      </c>
      <c r="Y44" s="34">
        <f>$S$28/'Fixed data'!$C$7</f>
        <v>1.0031386127573472E-2</v>
      </c>
      <c r="Z44" s="34">
        <f>$S$28/'Fixed data'!$C$7</f>
        <v>1.0031386127573472E-2</v>
      </c>
      <c r="AA44" s="34">
        <f>$S$28/'Fixed data'!$C$7</f>
        <v>1.0031386127573472E-2</v>
      </c>
      <c r="AB44" s="34">
        <f>$S$28/'Fixed data'!$C$7</f>
        <v>1.0031386127573472E-2</v>
      </c>
      <c r="AC44" s="34">
        <f>$S$28/'Fixed data'!$C$7</f>
        <v>1.0031386127573472E-2</v>
      </c>
      <c r="AD44" s="34">
        <f>$S$28/'Fixed data'!$C$7</f>
        <v>1.0031386127573472E-2</v>
      </c>
      <c r="AE44" s="34">
        <f>$S$28/'Fixed data'!$C$7</f>
        <v>1.0031386127573472E-2</v>
      </c>
      <c r="AF44" s="34">
        <f>$S$28/'Fixed data'!$C$7</f>
        <v>1.0031386127573472E-2</v>
      </c>
      <c r="AG44" s="34">
        <f>$S$28/'Fixed data'!$C$7</f>
        <v>1.0031386127573472E-2</v>
      </c>
      <c r="AH44" s="34">
        <f>$S$28/'Fixed data'!$C$7</f>
        <v>1.0031386127573472E-2</v>
      </c>
      <c r="AI44" s="34">
        <f>$S$28/'Fixed data'!$C$7</f>
        <v>1.0031386127573472E-2</v>
      </c>
      <c r="AJ44" s="34">
        <f>$S$28/'Fixed data'!$C$7</f>
        <v>1.0031386127573472E-2</v>
      </c>
      <c r="AK44" s="34">
        <f>$S$28/'Fixed data'!$C$7</f>
        <v>1.0031386127573472E-2</v>
      </c>
      <c r="AL44" s="34">
        <f>$S$28/'Fixed data'!$C$7</f>
        <v>1.0031386127573472E-2</v>
      </c>
      <c r="AM44" s="34">
        <f>$S$28/'Fixed data'!$C$7</f>
        <v>1.0031386127573472E-2</v>
      </c>
      <c r="AN44" s="34">
        <f>$S$28/'Fixed data'!$C$7</f>
        <v>1.0031386127573472E-2</v>
      </c>
      <c r="AO44" s="34">
        <f>$S$28/'Fixed data'!$C$7</f>
        <v>1.0031386127573472E-2</v>
      </c>
      <c r="AP44" s="34">
        <f>$S$28/'Fixed data'!$C$7</f>
        <v>1.0031386127573472E-2</v>
      </c>
      <c r="AQ44" s="34">
        <f>$S$28/'Fixed data'!$C$7</f>
        <v>1.0031386127573472E-2</v>
      </c>
      <c r="AR44" s="34">
        <f>$S$28/'Fixed data'!$C$7</f>
        <v>1.0031386127573472E-2</v>
      </c>
      <c r="AS44" s="34">
        <f>$S$28/'Fixed data'!$C$7</f>
        <v>1.0031386127573472E-2</v>
      </c>
      <c r="AT44" s="34">
        <f>$S$28/'Fixed data'!$C$7</f>
        <v>1.0031386127573472E-2</v>
      </c>
      <c r="AU44" s="34">
        <f>$S$28/'Fixed data'!$C$7</f>
        <v>1.0031386127573472E-2</v>
      </c>
      <c r="AV44" s="34">
        <f>$S$28/'Fixed data'!$C$7</f>
        <v>1.0031386127573472E-2</v>
      </c>
      <c r="AW44" s="34">
        <f>$S$28/'Fixed data'!$C$7</f>
        <v>1.0031386127573472E-2</v>
      </c>
      <c r="AX44" s="34">
        <f>$S$28/'Fixed data'!$C$7</f>
        <v>1.0031386127573472E-2</v>
      </c>
      <c r="AY44" s="34">
        <f>$S$28/'Fixed data'!$C$7</f>
        <v>1.0031386127573472E-2</v>
      </c>
      <c r="AZ44" s="34">
        <f>$S$28/'Fixed data'!$C$7</f>
        <v>1.0031386127573472E-2</v>
      </c>
      <c r="BA44" s="34">
        <f>$S$28/'Fixed data'!$C$7</f>
        <v>1.0031386127573472E-2</v>
      </c>
      <c r="BB44" s="34">
        <f>$S$28/'Fixed data'!$C$7</f>
        <v>1.0031386127573472E-2</v>
      </c>
      <c r="BC44" s="34">
        <f>$S$28/'Fixed data'!$C$7</f>
        <v>1.0031386127573472E-2</v>
      </c>
      <c r="BD44" s="34">
        <f>$S$28/'Fixed data'!$C$7</f>
        <v>1.0031386127573472E-2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1.0748058489563738E-2</v>
      </c>
      <c r="V45" s="34">
        <f>$T$28/'Fixed data'!$C$7</f>
        <v>1.0748058489563738E-2</v>
      </c>
      <c r="W45" s="34">
        <f>$T$28/'Fixed data'!$C$7</f>
        <v>1.0748058489563738E-2</v>
      </c>
      <c r="X45" s="34">
        <f>$T$28/'Fixed data'!$C$7</f>
        <v>1.0748058489563738E-2</v>
      </c>
      <c r="Y45" s="34">
        <f>$T$28/'Fixed data'!$C$7</f>
        <v>1.0748058489563738E-2</v>
      </c>
      <c r="Z45" s="34">
        <f>$T$28/'Fixed data'!$C$7</f>
        <v>1.0748058489563738E-2</v>
      </c>
      <c r="AA45" s="34">
        <f>$T$28/'Fixed data'!$C$7</f>
        <v>1.0748058489563738E-2</v>
      </c>
      <c r="AB45" s="34">
        <f>$T$28/'Fixed data'!$C$7</f>
        <v>1.0748058489563738E-2</v>
      </c>
      <c r="AC45" s="34">
        <f>$T$28/'Fixed data'!$C$7</f>
        <v>1.0748058489563738E-2</v>
      </c>
      <c r="AD45" s="34">
        <f>$T$28/'Fixed data'!$C$7</f>
        <v>1.0748058489563738E-2</v>
      </c>
      <c r="AE45" s="34">
        <f>$T$28/'Fixed data'!$C$7</f>
        <v>1.0748058489563738E-2</v>
      </c>
      <c r="AF45" s="34">
        <f>$T$28/'Fixed data'!$C$7</f>
        <v>1.0748058489563738E-2</v>
      </c>
      <c r="AG45" s="34">
        <f>$T$28/'Fixed data'!$C$7</f>
        <v>1.0748058489563738E-2</v>
      </c>
      <c r="AH45" s="34">
        <f>$T$28/'Fixed data'!$C$7</f>
        <v>1.0748058489563738E-2</v>
      </c>
      <c r="AI45" s="34">
        <f>$T$28/'Fixed data'!$C$7</f>
        <v>1.0748058489563738E-2</v>
      </c>
      <c r="AJ45" s="34">
        <f>$T$28/'Fixed data'!$C$7</f>
        <v>1.0748058489563738E-2</v>
      </c>
      <c r="AK45" s="34">
        <f>$T$28/'Fixed data'!$C$7</f>
        <v>1.0748058489563738E-2</v>
      </c>
      <c r="AL45" s="34">
        <f>$T$28/'Fixed data'!$C$7</f>
        <v>1.0748058489563738E-2</v>
      </c>
      <c r="AM45" s="34">
        <f>$T$28/'Fixed data'!$C$7</f>
        <v>1.0748058489563738E-2</v>
      </c>
      <c r="AN45" s="34">
        <f>$T$28/'Fixed data'!$C$7</f>
        <v>1.0748058489563738E-2</v>
      </c>
      <c r="AO45" s="34">
        <f>$T$28/'Fixed data'!$C$7</f>
        <v>1.0748058489563738E-2</v>
      </c>
      <c r="AP45" s="34">
        <f>$T$28/'Fixed data'!$C$7</f>
        <v>1.0748058489563738E-2</v>
      </c>
      <c r="AQ45" s="34">
        <f>$T$28/'Fixed data'!$C$7</f>
        <v>1.0748058489563738E-2</v>
      </c>
      <c r="AR45" s="34">
        <f>$T$28/'Fixed data'!$C$7</f>
        <v>1.0748058489563738E-2</v>
      </c>
      <c r="AS45" s="34">
        <f>$T$28/'Fixed data'!$C$7</f>
        <v>1.0748058489563738E-2</v>
      </c>
      <c r="AT45" s="34">
        <f>$T$28/'Fixed data'!$C$7</f>
        <v>1.0748058489563738E-2</v>
      </c>
      <c r="AU45" s="34">
        <f>$T$28/'Fixed data'!$C$7</f>
        <v>1.0748058489563738E-2</v>
      </c>
      <c r="AV45" s="34">
        <f>$T$28/'Fixed data'!$C$7</f>
        <v>1.0748058489563738E-2</v>
      </c>
      <c r="AW45" s="34">
        <f>$T$28/'Fixed data'!$C$7</f>
        <v>1.0748058489563738E-2</v>
      </c>
      <c r="AX45" s="34">
        <f>$T$28/'Fixed data'!$C$7</f>
        <v>1.0748058489563738E-2</v>
      </c>
      <c r="AY45" s="34">
        <f>$T$28/'Fixed data'!$C$7</f>
        <v>1.0748058489563738E-2</v>
      </c>
      <c r="AZ45" s="34">
        <f>$T$28/'Fixed data'!$C$7</f>
        <v>1.0748058489563738E-2</v>
      </c>
      <c r="BA45" s="34">
        <f>$T$28/'Fixed data'!$C$7</f>
        <v>1.0748058489563738E-2</v>
      </c>
      <c r="BB45" s="34">
        <f>$T$28/'Fixed data'!$C$7</f>
        <v>1.0748058489563738E-2</v>
      </c>
      <c r="BC45" s="34">
        <f>$T$28/'Fixed data'!$C$7</f>
        <v>1.0748058489563738E-2</v>
      </c>
      <c r="BD45" s="34">
        <f>$T$28/'Fixed data'!$C$7</f>
        <v>1.0748058489563738E-2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1.1490835904030345E-2</v>
      </c>
      <c r="W46" s="34">
        <f>$U$28/'Fixed data'!$C$7</f>
        <v>1.1490835904030345E-2</v>
      </c>
      <c r="X46" s="34">
        <f>$U$28/'Fixed data'!$C$7</f>
        <v>1.1490835904030345E-2</v>
      </c>
      <c r="Y46" s="34">
        <f>$U$28/'Fixed data'!$C$7</f>
        <v>1.1490835904030345E-2</v>
      </c>
      <c r="Z46" s="34">
        <f>$U$28/'Fixed data'!$C$7</f>
        <v>1.1490835904030345E-2</v>
      </c>
      <c r="AA46" s="34">
        <f>$U$28/'Fixed data'!$C$7</f>
        <v>1.1490835904030345E-2</v>
      </c>
      <c r="AB46" s="34">
        <f>$U$28/'Fixed data'!$C$7</f>
        <v>1.1490835904030345E-2</v>
      </c>
      <c r="AC46" s="34">
        <f>$U$28/'Fixed data'!$C$7</f>
        <v>1.1490835904030345E-2</v>
      </c>
      <c r="AD46" s="34">
        <f>$U$28/'Fixed data'!$C$7</f>
        <v>1.1490835904030345E-2</v>
      </c>
      <c r="AE46" s="34">
        <f>$U$28/'Fixed data'!$C$7</f>
        <v>1.1490835904030345E-2</v>
      </c>
      <c r="AF46" s="34">
        <f>$U$28/'Fixed data'!$C$7</f>
        <v>1.1490835904030345E-2</v>
      </c>
      <c r="AG46" s="34">
        <f>$U$28/'Fixed data'!$C$7</f>
        <v>1.1490835904030345E-2</v>
      </c>
      <c r="AH46" s="34">
        <f>$U$28/'Fixed data'!$C$7</f>
        <v>1.1490835904030345E-2</v>
      </c>
      <c r="AI46" s="34">
        <f>$U$28/'Fixed data'!$C$7</f>
        <v>1.1490835904030345E-2</v>
      </c>
      <c r="AJ46" s="34">
        <f>$U$28/'Fixed data'!$C$7</f>
        <v>1.1490835904030345E-2</v>
      </c>
      <c r="AK46" s="34">
        <f>$U$28/'Fixed data'!$C$7</f>
        <v>1.1490835904030345E-2</v>
      </c>
      <c r="AL46" s="34">
        <f>$U$28/'Fixed data'!$C$7</f>
        <v>1.1490835904030345E-2</v>
      </c>
      <c r="AM46" s="34">
        <f>$U$28/'Fixed data'!$C$7</f>
        <v>1.1490835904030345E-2</v>
      </c>
      <c r="AN46" s="34">
        <f>$U$28/'Fixed data'!$C$7</f>
        <v>1.1490835904030345E-2</v>
      </c>
      <c r="AO46" s="34">
        <f>$U$28/'Fixed data'!$C$7</f>
        <v>1.1490835904030345E-2</v>
      </c>
      <c r="AP46" s="34">
        <f>$U$28/'Fixed data'!$C$7</f>
        <v>1.1490835904030345E-2</v>
      </c>
      <c r="AQ46" s="34">
        <f>$U$28/'Fixed data'!$C$7</f>
        <v>1.1490835904030345E-2</v>
      </c>
      <c r="AR46" s="34">
        <f>$U$28/'Fixed data'!$C$7</f>
        <v>1.1490835904030345E-2</v>
      </c>
      <c r="AS46" s="34">
        <f>$U$28/'Fixed data'!$C$7</f>
        <v>1.1490835904030345E-2</v>
      </c>
      <c r="AT46" s="34">
        <f>$U$28/'Fixed data'!$C$7</f>
        <v>1.1490835904030345E-2</v>
      </c>
      <c r="AU46" s="34">
        <f>$U$28/'Fixed data'!$C$7</f>
        <v>1.1490835904030345E-2</v>
      </c>
      <c r="AV46" s="34">
        <f>$U$28/'Fixed data'!$C$7</f>
        <v>1.1490835904030345E-2</v>
      </c>
      <c r="AW46" s="34">
        <f>$U$28/'Fixed data'!$C$7</f>
        <v>1.1490835904030345E-2</v>
      </c>
      <c r="AX46" s="34">
        <f>$U$28/'Fixed data'!$C$7</f>
        <v>1.1490835904030345E-2</v>
      </c>
      <c r="AY46" s="34">
        <f>$U$28/'Fixed data'!$C$7</f>
        <v>1.1490835904030345E-2</v>
      </c>
      <c r="AZ46" s="34">
        <f>$U$28/'Fixed data'!$C$7</f>
        <v>1.1490835904030345E-2</v>
      </c>
      <c r="BA46" s="34">
        <f>$U$28/'Fixed data'!$C$7</f>
        <v>1.1490835904030345E-2</v>
      </c>
      <c r="BB46" s="34">
        <f>$U$28/'Fixed data'!$C$7</f>
        <v>1.1490835904030345E-2</v>
      </c>
      <c r="BC46" s="34">
        <f>$U$28/'Fixed data'!$C$7</f>
        <v>1.1490835904030345E-2</v>
      </c>
      <c r="BD46" s="34">
        <f>$U$28/'Fixed data'!$C$7</f>
        <v>1.1490835904030345E-2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1.2227487897988016E-2</v>
      </c>
      <c r="X47" s="34">
        <f>$V$28/'Fixed data'!$C$7</f>
        <v>1.2227487897988016E-2</v>
      </c>
      <c r="Y47" s="34">
        <f>$V$28/'Fixed data'!$C$7</f>
        <v>1.2227487897988016E-2</v>
      </c>
      <c r="Z47" s="34">
        <f>$V$28/'Fixed data'!$C$7</f>
        <v>1.2227487897988016E-2</v>
      </c>
      <c r="AA47" s="34">
        <f>$V$28/'Fixed data'!$C$7</f>
        <v>1.2227487897988016E-2</v>
      </c>
      <c r="AB47" s="34">
        <f>$V$28/'Fixed data'!$C$7</f>
        <v>1.2227487897988016E-2</v>
      </c>
      <c r="AC47" s="34">
        <f>$V$28/'Fixed data'!$C$7</f>
        <v>1.2227487897988016E-2</v>
      </c>
      <c r="AD47" s="34">
        <f>$V$28/'Fixed data'!$C$7</f>
        <v>1.2227487897988016E-2</v>
      </c>
      <c r="AE47" s="34">
        <f>$V$28/'Fixed data'!$C$7</f>
        <v>1.2227487897988016E-2</v>
      </c>
      <c r="AF47" s="34">
        <f>$V$28/'Fixed data'!$C$7</f>
        <v>1.2227487897988016E-2</v>
      </c>
      <c r="AG47" s="34">
        <f>$V$28/'Fixed data'!$C$7</f>
        <v>1.2227487897988016E-2</v>
      </c>
      <c r="AH47" s="34">
        <f>$V$28/'Fixed data'!$C$7</f>
        <v>1.2227487897988016E-2</v>
      </c>
      <c r="AI47" s="34">
        <f>$V$28/'Fixed data'!$C$7</f>
        <v>1.2227487897988016E-2</v>
      </c>
      <c r="AJ47" s="34">
        <f>$V$28/'Fixed data'!$C$7</f>
        <v>1.2227487897988016E-2</v>
      </c>
      <c r="AK47" s="34">
        <f>$V$28/'Fixed data'!$C$7</f>
        <v>1.2227487897988016E-2</v>
      </c>
      <c r="AL47" s="34">
        <f>$V$28/'Fixed data'!$C$7</f>
        <v>1.2227487897988016E-2</v>
      </c>
      <c r="AM47" s="34">
        <f>$V$28/'Fixed data'!$C$7</f>
        <v>1.2227487897988016E-2</v>
      </c>
      <c r="AN47" s="34">
        <f>$V$28/'Fixed data'!$C$7</f>
        <v>1.2227487897988016E-2</v>
      </c>
      <c r="AO47" s="34">
        <f>$V$28/'Fixed data'!$C$7</f>
        <v>1.2227487897988016E-2</v>
      </c>
      <c r="AP47" s="34">
        <f>$V$28/'Fixed data'!$C$7</f>
        <v>1.2227487897988016E-2</v>
      </c>
      <c r="AQ47" s="34">
        <f>$V$28/'Fixed data'!$C$7</f>
        <v>1.2227487897988016E-2</v>
      </c>
      <c r="AR47" s="34">
        <f>$V$28/'Fixed data'!$C$7</f>
        <v>1.2227487897988016E-2</v>
      </c>
      <c r="AS47" s="34">
        <f>$V$28/'Fixed data'!$C$7</f>
        <v>1.2227487897988016E-2</v>
      </c>
      <c r="AT47" s="34">
        <f>$V$28/'Fixed data'!$C$7</f>
        <v>1.2227487897988016E-2</v>
      </c>
      <c r="AU47" s="34">
        <f>$V$28/'Fixed data'!$C$7</f>
        <v>1.2227487897988016E-2</v>
      </c>
      <c r="AV47" s="34">
        <f>$V$28/'Fixed data'!$C$7</f>
        <v>1.2227487897988016E-2</v>
      </c>
      <c r="AW47" s="34">
        <f>$V$28/'Fixed data'!$C$7</f>
        <v>1.2227487897988016E-2</v>
      </c>
      <c r="AX47" s="34">
        <f>$V$28/'Fixed data'!$C$7</f>
        <v>1.2227487897988016E-2</v>
      </c>
      <c r="AY47" s="34">
        <f>$V$28/'Fixed data'!$C$7</f>
        <v>1.2227487897988016E-2</v>
      </c>
      <c r="AZ47" s="34">
        <f>$V$28/'Fixed data'!$C$7</f>
        <v>1.2227487897988016E-2</v>
      </c>
      <c r="BA47" s="34">
        <f>$V$28/'Fixed data'!$C$7</f>
        <v>1.2227487897988016E-2</v>
      </c>
      <c r="BB47" s="34">
        <f>$V$28/'Fixed data'!$C$7</f>
        <v>1.2227487897988016E-2</v>
      </c>
      <c r="BC47" s="34">
        <f>$V$28/'Fixed data'!$C$7</f>
        <v>1.2227487897988016E-2</v>
      </c>
      <c r="BD47" s="34">
        <f>$V$28/'Fixed data'!$C$7</f>
        <v>1.2227487897988016E-2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1.2885194233675611E-2</v>
      </c>
      <c r="Y48" s="34">
        <f>$W$28/'Fixed data'!$C$7</f>
        <v>1.2885194233675611E-2</v>
      </c>
      <c r="Z48" s="34">
        <f>$W$28/'Fixed data'!$C$7</f>
        <v>1.2885194233675611E-2</v>
      </c>
      <c r="AA48" s="34">
        <f>$W$28/'Fixed data'!$C$7</f>
        <v>1.2885194233675611E-2</v>
      </c>
      <c r="AB48" s="34">
        <f>$W$28/'Fixed data'!$C$7</f>
        <v>1.2885194233675611E-2</v>
      </c>
      <c r="AC48" s="34">
        <f>$W$28/'Fixed data'!$C$7</f>
        <v>1.2885194233675611E-2</v>
      </c>
      <c r="AD48" s="34">
        <f>$W$28/'Fixed data'!$C$7</f>
        <v>1.2885194233675611E-2</v>
      </c>
      <c r="AE48" s="34">
        <f>$W$28/'Fixed data'!$C$7</f>
        <v>1.2885194233675611E-2</v>
      </c>
      <c r="AF48" s="34">
        <f>$W$28/'Fixed data'!$C$7</f>
        <v>1.2885194233675611E-2</v>
      </c>
      <c r="AG48" s="34">
        <f>$W$28/'Fixed data'!$C$7</f>
        <v>1.2885194233675611E-2</v>
      </c>
      <c r="AH48" s="34">
        <f>$W$28/'Fixed data'!$C$7</f>
        <v>1.2885194233675611E-2</v>
      </c>
      <c r="AI48" s="34">
        <f>$W$28/'Fixed data'!$C$7</f>
        <v>1.2885194233675611E-2</v>
      </c>
      <c r="AJ48" s="34">
        <f>$W$28/'Fixed data'!$C$7</f>
        <v>1.2885194233675611E-2</v>
      </c>
      <c r="AK48" s="34">
        <f>$W$28/'Fixed data'!$C$7</f>
        <v>1.2885194233675611E-2</v>
      </c>
      <c r="AL48" s="34">
        <f>$W$28/'Fixed data'!$C$7</f>
        <v>1.2885194233675611E-2</v>
      </c>
      <c r="AM48" s="34">
        <f>$W$28/'Fixed data'!$C$7</f>
        <v>1.2885194233675611E-2</v>
      </c>
      <c r="AN48" s="34">
        <f>$W$28/'Fixed data'!$C$7</f>
        <v>1.2885194233675611E-2</v>
      </c>
      <c r="AO48" s="34">
        <f>$W$28/'Fixed data'!$C$7</f>
        <v>1.2885194233675611E-2</v>
      </c>
      <c r="AP48" s="34">
        <f>$W$28/'Fixed data'!$C$7</f>
        <v>1.2885194233675611E-2</v>
      </c>
      <c r="AQ48" s="34">
        <f>$W$28/'Fixed data'!$C$7</f>
        <v>1.2885194233675611E-2</v>
      </c>
      <c r="AR48" s="34">
        <f>$W$28/'Fixed data'!$C$7</f>
        <v>1.2885194233675611E-2</v>
      </c>
      <c r="AS48" s="34">
        <f>$W$28/'Fixed data'!$C$7</f>
        <v>1.2885194233675611E-2</v>
      </c>
      <c r="AT48" s="34">
        <f>$W$28/'Fixed data'!$C$7</f>
        <v>1.2885194233675611E-2</v>
      </c>
      <c r="AU48" s="34">
        <f>$W$28/'Fixed data'!$C$7</f>
        <v>1.2885194233675611E-2</v>
      </c>
      <c r="AV48" s="34">
        <f>$W$28/'Fixed data'!$C$7</f>
        <v>1.2885194233675611E-2</v>
      </c>
      <c r="AW48" s="34">
        <f>$W$28/'Fixed data'!$C$7</f>
        <v>1.2885194233675611E-2</v>
      </c>
      <c r="AX48" s="34">
        <f>$W$28/'Fixed data'!$C$7</f>
        <v>1.2885194233675611E-2</v>
      </c>
      <c r="AY48" s="34">
        <f>$W$28/'Fixed data'!$C$7</f>
        <v>1.2885194233675611E-2</v>
      </c>
      <c r="AZ48" s="34">
        <f>$W$28/'Fixed data'!$C$7</f>
        <v>1.2885194233675611E-2</v>
      </c>
      <c r="BA48" s="34">
        <f>$W$28/'Fixed data'!$C$7</f>
        <v>1.2885194233675611E-2</v>
      </c>
      <c r="BB48" s="34">
        <f>$W$28/'Fixed data'!$C$7</f>
        <v>1.2885194233675611E-2</v>
      </c>
      <c r="BC48" s="34">
        <f>$W$28/'Fixed data'!$C$7</f>
        <v>1.2885194233675611E-2</v>
      </c>
      <c r="BD48" s="34">
        <f>$W$28/'Fixed data'!$C$7</f>
        <v>1.2885194233675611E-2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1.3421083753625012E-2</v>
      </c>
      <c r="Z49" s="34">
        <f>$X$28/'Fixed data'!$C$7</f>
        <v>1.3421083753625012E-2</v>
      </c>
      <c r="AA49" s="34">
        <f>$X$28/'Fixed data'!$C$7</f>
        <v>1.3421083753625012E-2</v>
      </c>
      <c r="AB49" s="34">
        <f>$X$28/'Fixed data'!$C$7</f>
        <v>1.3421083753625012E-2</v>
      </c>
      <c r="AC49" s="34">
        <f>$X$28/'Fixed data'!$C$7</f>
        <v>1.3421083753625012E-2</v>
      </c>
      <c r="AD49" s="34">
        <f>$X$28/'Fixed data'!$C$7</f>
        <v>1.3421083753625012E-2</v>
      </c>
      <c r="AE49" s="34">
        <f>$X$28/'Fixed data'!$C$7</f>
        <v>1.3421083753625012E-2</v>
      </c>
      <c r="AF49" s="34">
        <f>$X$28/'Fixed data'!$C$7</f>
        <v>1.3421083753625012E-2</v>
      </c>
      <c r="AG49" s="34">
        <f>$X$28/'Fixed data'!$C$7</f>
        <v>1.3421083753625012E-2</v>
      </c>
      <c r="AH49" s="34">
        <f>$X$28/'Fixed data'!$C$7</f>
        <v>1.3421083753625012E-2</v>
      </c>
      <c r="AI49" s="34">
        <f>$X$28/'Fixed data'!$C$7</f>
        <v>1.3421083753625012E-2</v>
      </c>
      <c r="AJ49" s="34">
        <f>$X$28/'Fixed data'!$C$7</f>
        <v>1.3421083753625012E-2</v>
      </c>
      <c r="AK49" s="34">
        <f>$X$28/'Fixed data'!$C$7</f>
        <v>1.3421083753625012E-2</v>
      </c>
      <c r="AL49" s="34">
        <f>$X$28/'Fixed data'!$C$7</f>
        <v>1.3421083753625012E-2</v>
      </c>
      <c r="AM49" s="34">
        <f>$X$28/'Fixed data'!$C$7</f>
        <v>1.3421083753625012E-2</v>
      </c>
      <c r="AN49" s="34">
        <f>$X$28/'Fixed data'!$C$7</f>
        <v>1.3421083753625012E-2</v>
      </c>
      <c r="AO49" s="34">
        <f>$X$28/'Fixed data'!$C$7</f>
        <v>1.3421083753625012E-2</v>
      </c>
      <c r="AP49" s="34">
        <f>$X$28/'Fixed data'!$C$7</f>
        <v>1.3421083753625012E-2</v>
      </c>
      <c r="AQ49" s="34">
        <f>$X$28/'Fixed data'!$C$7</f>
        <v>1.3421083753625012E-2</v>
      </c>
      <c r="AR49" s="34">
        <f>$X$28/'Fixed data'!$C$7</f>
        <v>1.3421083753625012E-2</v>
      </c>
      <c r="AS49" s="34">
        <f>$X$28/'Fixed data'!$C$7</f>
        <v>1.3421083753625012E-2</v>
      </c>
      <c r="AT49" s="34">
        <f>$X$28/'Fixed data'!$C$7</f>
        <v>1.3421083753625012E-2</v>
      </c>
      <c r="AU49" s="34">
        <f>$X$28/'Fixed data'!$C$7</f>
        <v>1.3421083753625012E-2</v>
      </c>
      <c r="AV49" s="34">
        <f>$X$28/'Fixed data'!$C$7</f>
        <v>1.3421083753625012E-2</v>
      </c>
      <c r="AW49" s="34">
        <f>$X$28/'Fixed data'!$C$7</f>
        <v>1.3421083753625012E-2</v>
      </c>
      <c r="AX49" s="34">
        <f>$X$28/'Fixed data'!$C$7</f>
        <v>1.3421083753625012E-2</v>
      </c>
      <c r="AY49" s="34">
        <f>$X$28/'Fixed data'!$C$7</f>
        <v>1.3421083753625012E-2</v>
      </c>
      <c r="AZ49" s="34">
        <f>$X$28/'Fixed data'!$C$7</f>
        <v>1.3421083753625012E-2</v>
      </c>
      <c r="BA49" s="34">
        <f>$X$28/'Fixed data'!$C$7</f>
        <v>1.3421083753625012E-2</v>
      </c>
      <c r="BB49" s="34">
        <f>$X$28/'Fixed data'!$C$7</f>
        <v>1.3421083753625012E-2</v>
      </c>
      <c r="BC49" s="34">
        <f>$X$28/'Fixed data'!$C$7</f>
        <v>1.3421083753625012E-2</v>
      </c>
      <c r="BD49" s="34">
        <f>$X$28/'Fixed data'!$C$7</f>
        <v>1.3421083753625012E-2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1.3805635539633631E-2</v>
      </c>
      <c r="AA50" s="34">
        <f>$Y$28/'Fixed data'!$C$7</f>
        <v>1.3805635539633631E-2</v>
      </c>
      <c r="AB50" s="34">
        <f>$Y$28/'Fixed data'!$C$7</f>
        <v>1.3805635539633631E-2</v>
      </c>
      <c r="AC50" s="34">
        <f>$Y$28/'Fixed data'!$C$7</f>
        <v>1.3805635539633631E-2</v>
      </c>
      <c r="AD50" s="34">
        <f>$Y$28/'Fixed data'!$C$7</f>
        <v>1.3805635539633631E-2</v>
      </c>
      <c r="AE50" s="34">
        <f>$Y$28/'Fixed data'!$C$7</f>
        <v>1.3805635539633631E-2</v>
      </c>
      <c r="AF50" s="34">
        <f>$Y$28/'Fixed data'!$C$7</f>
        <v>1.3805635539633631E-2</v>
      </c>
      <c r="AG50" s="34">
        <f>$Y$28/'Fixed data'!$C$7</f>
        <v>1.3805635539633631E-2</v>
      </c>
      <c r="AH50" s="34">
        <f>$Y$28/'Fixed data'!$C$7</f>
        <v>1.3805635539633631E-2</v>
      </c>
      <c r="AI50" s="34">
        <f>$Y$28/'Fixed data'!$C$7</f>
        <v>1.3805635539633631E-2</v>
      </c>
      <c r="AJ50" s="34">
        <f>$Y$28/'Fixed data'!$C$7</f>
        <v>1.3805635539633631E-2</v>
      </c>
      <c r="AK50" s="34">
        <f>$Y$28/'Fixed data'!$C$7</f>
        <v>1.3805635539633631E-2</v>
      </c>
      <c r="AL50" s="34">
        <f>$Y$28/'Fixed data'!$C$7</f>
        <v>1.3805635539633631E-2</v>
      </c>
      <c r="AM50" s="34">
        <f>$Y$28/'Fixed data'!$C$7</f>
        <v>1.3805635539633631E-2</v>
      </c>
      <c r="AN50" s="34">
        <f>$Y$28/'Fixed data'!$C$7</f>
        <v>1.3805635539633631E-2</v>
      </c>
      <c r="AO50" s="34">
        <f>$Y$28/'Fixed data'!$C$7</f>
        <v>1.3805635539633631E-2</v>
      </c>
      <c r="AP50" s="34">
        <f>$Y$28/'Fixed data'!$C$7</f>
        <v>1.3805635539633631E-2</v>
      </c>
      <c r="AQ50" s="34">
        <f>$Y$28/'Fixed data'!$C$7</f>
        <v>1.3805635539633631E-2</v>
      </c>
      <c r="AR50" s="34">
        <f>$Y$28/'Fixed data'!$C$7</f>
        <v>1.3805635539633631E-2</v>
      </c>
      <c r="AS50" s="34">
        <f>$Y$28/'Fixed data'!$C$7</f>
        <v>1.3805635539633631E-2</v>
      </c>
      <c r="AT50" s="34">
        <f>$Y$28/'Fixed data'!$C$7</f>
        <v>1.3805635539633631E-2</v>
      </c>
      <c r="AU50" s="34">
        <f>$Y$28/'Fixed data'!$C$7</f>
        <v>1.3805635539633631E-2</v>
      </c>
      <c r="AV50" s="34">
        <f>$Y$28/'Fixed data'!$C$7</f>
        <v>1.3805635539633631E-2</v>
      </c>
      <c r="AW50" s="34">
        <f>$Y$28/'Fixed data'!$C$7</f>
        <v>1.3805635539633631E-2</v>
      </c>
      <c r="AX50" s="34">
        <f>$Y$28/'Fixed data'!$C$7</f>
        <v>1.3805635539633631E-2</v>
      </c>
      <c r="AY50" s="34">
        <f>$Y$28/'Fixed data'!$C$7</f>
        <v>1.3805635539633631E-2</v>
      </c>
      <c r="AZ50" s="34">
        <f>$Y$28/'Fixed data'!$C$7</f>
        <v>1.3805635539633631E-2</v>
      </c>
      <c r="BA50" s="34">
        <f>$Y$28/'Fixed data'!$C$7</f>
        <v>1.3805635539633631E-2</v>
      </c>
      <c r="BB50" s="34">
        <f>$Y$28/'Fixed data'!$C$7</f>
        <v>1.3805635539633631E-2</v>
      </c>
      <c r="BC50" s="34">
        <f>$Y$28/'Fixed data'!$C$7</f>
        <v>1.3805635539633631E-2</v>
      </c>
      <c r="BD50" s="34">
        <f>$Y$28/'Fixed data'!$C$7</f>
        <v>1.3805635539633631E-2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1.4039653544144786E-2</v>
      </c>
      <c r="AB51" s="34">
        <f>$Z$28/'Fixed data'!$C$7</f>
        <v>1.4039653544144786E-2</v>
      </c>
      <c r="AC51" s="34">
        <f>$Z$28/'Fixed data'!$C$7</f>
        <v>1.4039653544144786E-2</v>
      </c>
      <c r="AD51" s="34">
        <f>$Z$28/'Fixed data'!$C$7</f>
        <v>1.4039653544144786E-2</v>
      </c>
      <c r="AE51" s="34">
        <f>$Z$28/'Fixed data'!$C$7</f>
        <v>1.4039653544144786E-2</v>
      </c>
      <c r="AF51" s="34">
        <f>$Z$28/'Fixed data'!$C$7</f>
        <v>1.4039653544144786E-2</v>
      </c>
      <c r="AG51" s="34">
        <f>$Z$28/'Fixed data'!$C$7</f>
        <v>1.4039653544144786E-2</v>
      </c>
      <c r="AH51" s="34">
        <f>$Z$28/'Fixed data'!$C$7</f>
        <v>1.4039653544144786E-2</v>
      </c>
      <c r="AI51" s="34">
        <f>$Z$28/'Fixed data'!$C$7</f>
        <v>1.4039653544144786E-2</v>
      </c>
      <c r="AJ51" s="34">
        <f>$Z$28/'Fixed data'!$C$7</f>
        <v>1.4039653544144786E-2</v>
      </c>
      <c r="AK51" s="34">
        <f>$Z$28/'Fixed data'!$C$7</f>
        <v>1.4039653544144786E-2</v>
      </c>
      <c r="AL51" s="34">
        <f>$Z$28/'Fixed data'!$C$7</f>
        <v>1.4039653544144786E-2</v>
      </c>
      <c r="AM51" s="34">
        <f>$Z$28/'Fixed data'!$C$7</f>
        <v>1.4039653544144786E-2</v>
      </c>
      <c r="AN51" s="34">
        <f>$Z$28/'Fixed data'!$C$7</f>
        <v>1.4039653544144786E-2</v>
      </c>
      <c r="AO51" s="34">
        <f>$Z$28/'Fixed data'!$C$7</f>
        <v>1.4039653544144786E-2</v>
      </c>
      <c r="AP51" s="34">
        <f>$Z$28/'Fixed data'!$C$7</f>
        <v>1.4039653544144786E-2</v>
      </c>
      <c r="AQ51" s="34">
        <f>$Z$28/'Fixed data'!$C$7</f>
        <v>1.4039653544144786E-2</v>
      </c>
      <c r="AR51" s="34">
        <f>$Z$28/'Fixed data'!$C$7</f>
        <v>1.4039653544144786E-2</v>
      </c>
      <c r="AS51" s="34">
        <f>$Z$28/'Fixed data'!$C$7</f>
        <v>1.4039653544144786E-2</v>
      </c>
      <c r="AT51" s="34">
        <f>$Z$28/'Fixed data'!$C$7</f>
        <v>1.4039653544144786E-2</v>
      </c>
      <c r="AU51" s="34">
        <f>$Z$28/'Fixed data'!$C$7</f>
        <v>1.4039653544144786E-2</v>
      </c>
      <c r="AV51" s="34">
        <f>$Z$28/'Fixed data'!$C$7</f>
        <v>1.4039653544144786E-2</v>
      </c>
      <c r="AW51" s="34">
        <f>$Z$28/'Fixed data'!$C$7</f>
        <v>1.4039653544144786E-2</v>
      </c>
      <c r="AX51" s="34">
        <f>$Z$28/'Fixed data'!$C$7</f>
        <v>1.4039653544144786E-2</v>
      </c>
      <c r="AY51" s="34">
        <f>$Z$28/'Fixed data'!$C$7</f>
        <v>1.4039653544144786E-2</v>
      </c>
      <c r="AZ51" s="34">
        <f>$Z$28/'Fixed data'!$C$7</f>
        <v>1.4039653544144786E-2</v>
      </c>
      <c r="BA51" s="34">
        <f>$Z$28/'Fixed data'!$C$7</f>
        <v>1.4039653544144786E-2</v>
      </c>
      <c r="BB51" s="34">
        <f>$Z$28/'Fixed data'!$C$7</f>
        <v>1.4039653544144786E-2</v>
      </c>
      <c r="BC51" s="34">
        <f>$Z$28/'Fixed data'!$C$7</f>
        <v>1.4039653544144786E-2</v>
      </c>
      <c r="BD51" s="34">
        <f>$Z$28/'Fixed data'!$C$7</f>
        <v>1.4039653544144786E-2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1.4179219546546745E-2</v>
      </c>
      <c r="AC52" s="34">
        <f>$AA$28/'Fixed data'!$C$7</f>
        <v>1.4179219546546745E-2</v>
      </c>
      <c r="AD52" s="34">
        <f>$AA$28/'Fixed data'!$C$7</f>
        <v>1.4179219546546745E-2</v>
      </c>
      <c r="AE52" s="34">
        <f>$AA$28/'Fixed data'!$C$7</f>
        <v>1.4179219546546745E-2</v>
      </c>
      <c r="AF52" s="34">
        <f>$AA$28/'Fixed data'!$C$7</f>
        <v>1.4179219546546745E-2</v>
      </c>
      <c r="AG52" s="34">
        <f>$AA$28/'Fixed data'!$C$7</f>
        <v>1.4179219546546745E-2</v>
      </c>
      <c r="AH52" s="34">
        <f>$AA$28/'Fixed data'!$C$7</f>
        <v>1.4179219546546745E-2</v>
      </c>
      <c r="AI52" s="34">
        <f>$AA$28/'Fixed data'!$C$7</f>
        <v>1.4179219546546745E-2</v>
      </c>
      <c r="AJ52" s="34">
        <f>$AA$28/'Fixed data'!$C$7</f>
        <v>1.4179219546546745E-2</v>
      </c>
      <c r="AK52" s="34">
        <f>$AA$28/'Fixed data'!$C$7</f>
        <v>1.4179219546546745E-2</v>
      </c>
      <c r="AL52" s="34">
        <f>$AA$28/'Fixed data'!$C$7</f>
        <v>1.4179219546546745E-2</v>
      </c>
      <c r="AM52" s="34">
        <f>$AA$28/'Fixed data'!$C$7</f>
        <v>1.4179219546546745E-2</v>
      </c>
      <c r="AN52" s="34">
        <f>$AA$28/'Fixed data'!$C$7</f>
        <v>1.4179219546546745E-2</v>
      </c>
      <c r="AO52" s="34">
        <f>$AA$28/'Fixed data'!$C$7</f>
        <v>1.4179219546546745E-2</v>
      </c>
      <c r="AP52" s="34">
        <f>$AA$28/'Fixed data'!$C$7</f>
        <v>1.4179219546546745E-2</v>
      </c>
      <c r="AQ52" s="34">
        <f>$AA$28/'Fixed data'!$C$7</f>
        <v>1.4179219546546745E-2</v>
      </c>
      <c r="AR52" s="34">
        <f>$AA$28/'Fixed data'!$C$7</f>
        <v>1.4179219546546745E-2</v>
      </c>
      <c r="AS52" s="34">
        <f>$AA$28/'Fixed data'!$C$7</f>
        <v>1.4179219546546745E-2</v>
      </c>
      <c r="AT52" s="34">
        <f>$AA$28/'Fixed data'!$C$7</f>
        <v>1.4179219546546745E-2</v>
      </c>
      <c r="AU52" s="34">
        <f>$AA$28/'Fixed data'!$C$7</f>
        <v>1.4179219546546745E-2</v>
      </c>
      <c r="AV52" s="34">
        <f>$AA$28/'Fixed data'!$C$7</f>
        <v>1.4179219546546745E-2</v>
      </c>
      <c r="AW52" s="34">
        <f>$AA$28/'Fixed data'!$C$7</f>
        <v>1.4179219546546745E-2</v>
      </c>
      <c r="AX52" s="34">
        <f>$AA$28/'Fixed data'!$C$7</f>
        <v>1.4179219546546745E-2</v>
      </c>
      <c r="AY52" s="34">
        <f>$AA$28/'Fixed data'!$C$7</f>
        <v>1.4179219546546745E-2</v>
      </c>
      <c r="AZ52" s="34">
        <f>$AA$28/'Fixed data'!$C$7</f>
        <v>1.4179219546546745E-2</v>
      </c>
      <c r="BA52" s="34">
        <f>$AA$28/'Fixed data'!$C$7</f>
        <v>1.4179219546546745E-2</v>
      </c>
      <c r="BB52" s="34">
        <f>$AA$28/'Fixed data'!$C$7</f>
        <v>1.4179219546546745E-2</v>
      </c>
      <c r="BC52" s="34">
        <f>$AA$28/'Fixed data'!$C$7</f>
        <v>1.4179219546546745E-2</v>
      </c>
      <c r="BD52" s="34">
        <f>$AA$28/'Fixed data'!$C$7</f>
        <v>1.4179219546546745E-2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1.4230092866806834E-2</v>
      </c>
      <c r="AD53" s="34">
        <f>$AB$28/'Fixed data'!$C$7</f>
        <v>1.4230092866806834E-2</v>
      </c>
      <c r="AE53" s="34">
        <f>$AB$28/'Fixed data'!$C$7</f>
        <v>1.4230092866806834E-2</v>
      </c>
      <c r="AF53" s="34">
        <f>$AB$28/'Fixed data'!$C$7</f>
        <v>1.4230092866806834E-2</v>
      </c>
      <c r="AG53" s="34">
        <f>$AB$28/'Fixed data'!$C$7</f>
        <v>1.4230092866806834E-2</v>
      </c>
      <c r="AH53" s="34">
        <f>$AB$28/'Fixed data'!$C$7</f>
        <v>1.4230092866806834E-2</v>
      </c>
      <c r="AI53" s="34">
        <f>$AB$28/'Fixed data'!$C$7</f>
        <v>1.4230092866806834E-2</v>
      </c>
      <c r="AJ53" s="34">
        <f>$AB$28/'Fixed data'!$C$7</f>
        <v>1.4230092866806834E-2</v>
      </c>
      <c r="AK53" s="34">
        <f>$AB$28/'Fixed data'!$C$7</f>
        <v>1.4230092866806834E-2</v>
      </c>
      <c r="AL53" s="34">
        <f>$AB$28/'Fixed data'!$C$7</f>
        <v>1.4230092866806834E-2</v>
      </c>
      <c r="AM53" s="34">
        <f>$AB$28/'Fixed data'!$C$7</f>
        <v>1.4230092866806834E-2</v>
      </c>
      <c r="AN53" s="34">
        <f>$AB$28/'Fixed data'!$C$7</f>
        <v>1.4230092866806834E-2</v>
      </c>
      <c r="AO53" s="34">
        <f>$AB$28/'Fixed data'!$C$7</f>
        <v>1.4230092866806834E-2</v>
      </c>
      <c r="AP53" s="34">
        <f>$AB$28/'Fixed data'!$C$7</f>
        <v>1.4230092866806834E-2</v>
      </c>
      <c r="AQ53" s="34">
        <f>$AB$28/'Fixed data'!$C$7</f>
        <v>1.4230092866806834E-2</v>
      </c>
      <c r="AR53" s="34">
        <f>$AB$28/'Fixed data'!$C$7</f>
        <v>1.4230092866806834E-2</v>
      </c>
      <c r="AS53" s="34">
        <f>$AB$28/'Fixed data'!$C$7</f>
        <v>1.4230092866806834E-2</v>
      </c>
      <c r="AT53" s="34">
        <f>$AB$28/'Fixed data'!$C$7</f>
        <v>1.4230092866806834E-2</v>
      </c>
      <c r="AU53" s="34">
        <f>$AB$28/'Fixed data'!$C$7</f>
        <v>1.4230092866806834E-2</v>
      </c>
      <c r="AV53" s="34">
        <f>$AB$28/'Fixed data'!$C$7</f>
        <v>1.4230092866806834E-2</v>
      </c>
      <c r="AW53" s="34">
        <f>$AB$28/'Fixed data'!$C$7</f>
        <v>1.4230092866806834E-2</v>
      </c>
      <c r="AX53" s="34">
        <f>$AB$28/'Fixed data'!$C$7</f>
        <v>1.4230092866806834E-2</v>
      </c>
      <c r="AY53" s="34">
        <f>$AB$28/'Fixed data'!$C$7</f>
        <v>1.4230092866806834E-2</v>
      </c>
      <c r="AZ53" s="34">
        <f>$AB$28/'Fixed data'!$C$7</f>
        <v>1.4230092866806834E-2</v>
      </c>
      <c r="BA53" s="34">
        <f>$AB$28/'Fixed data'!$C$7</f>
        <v>1.4230092866806834E-2</v>
      </c>
      <c r="BB53" s="34">
        <f>$AB$28/'Fixed data'!$C$7</f>
        <v>1.4230092866806834E-2</v>
      </c>
      <c r="BC53" s="34">
        <f>$AB$28/'Fixed data'!$C$7</f>
        <v>1.4230092866806834E-2</v>
      </c>
      <c r="BD53" s="34">
        <f>$AB$28/'Fixed data'!$C$7</f>
        <v>1.4230092866806834E-2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1.4254616752415352E-2</v>
      </c>
      <c r="AE54" s="34">
        <f>$AC$28/'Fixed data'!$C$7</f>
        <v>1.4254616752415352E-2</v>
      </c>
      <c r="AF54" s="34">
        <f>$AC$28/'Fixed data'!$C$7</f>
        <v>1.4254616752415352E-2</v>
      </c>
      <c r="AG54" s="34">
        <f>$AC$28/'Fixed data'!$C$7</f>
        <v>1.4254616752415352E-2</v>
      </c>
      <c r="AH54" s="34">
        <f>$AC$28/'Fixed data'!$C$7</f>
        <v>1.4254616752415352E-2</v>
      </c>
      <c r="AI54" s="34">
        <f>$AC$28/'Fixed data'!$C$7</f>
        <v>1.4254616752415352E-2</v>
      </c>
      <c r="AJ54" s="34">
        <f>$AC$28/'Fixed data'!$C$7</f>
        <v>1.4254616752415352E-2</v>
      </c>
      <c r="AK54" s="34">
        <f>$AC$28/'Fixed data'!$C$7</f>
        <v>1.4254616752415352E-2</v>
      </c>
      <c r="AL54" s="34">
        <f>$AC$28/'Fixed data'!$C$7</f>
        <v>1.4254616752415352E-2</v>
      </c>
      <c r="AM54" s="34">
        <f>$AC$28/'Fixed data'!$C$7</f>
        <v>1.4254616752415352E-2</v>
      </c>
      <c r="AN54" s="34">
        <f>$AC$28/'Fixed data'!$C$7</f>
        <v>1.4254616752415352E-2</v>
      </c>
      <c r="AO54" s="34">
        <f>$AC$28/'Fixed data'!$C$7</f>
        <v>1.4254616752415352E-2</v>
      </c>
      <c r="AP54" s="34">
        <f>$AC$28/'Fixed data'!$C$7</f>
        <v>1.4254616752415352E-2</v>
      </c>
      <c r="AQ54" s="34">
        <f>$AC$28/'Fixed data'!$C$7</f>
        <v>1.4254616752415352E-2</v>
      </c>
      <c r="AR54" s="34">
        <f>$AC$28/'Fixed data'!$C$7</f>
        <v>1.4254616752415352E-2</v>
      </c>
      <c r="AS54" s="34">
        <f>$AC$28/'Fixed data'!$C$7</f>
        <v>1.4254616752415352E-2</v>
      </c>
      <c r="AT54" s="34">
        <f>$AC$28/'Fixed data'!$C$7</f>
        <v>1.4254616752415352E-2</v>
      </c>
      <c r="AU54" s="34">
        <f>$AC$28/'Fixed data'!$C$7</f>
        <v>1.4254616752415352E-2</v>
      </c>
      <c r="AV54" s="34">
        <f>$AC$28/'Fixed data'!$C$7</f>
        <v>1.4254616752415352E-2</v>
      </c>
      <c r="AW54" s="34">
        <f>$AC$28/'Fixed data'!$C$7</f>
        <v>1.4254616752415352E-2</v>
      </c>
      <c r="AX54" s="34">
        <f>$AC$28/'Fixed data'!$C$7</f>
        <v>1.4254616752415352E-2</v>
      </c>
      <c r="AY54" s="34">
        <f>$AC$28/'Fixed data'!$C$7</f>
        <v>1.4254616752415352E-2</v>
      </c>
      <c r="AZ54" s="34">
        <f>$AC$28/'Fixed data'!$C$7</f>
        <v>1.4254616752415352E-2</v>
      </c>
      <c r="BA54" s="34">
        <f>$AC$28/'Fixed data'!$C$7</f>
        <v>1.4254616752415352E-2</v>
      </c>
      <c r="BB54" s="34">
        <f>$AC$28/'Fixed data'!$C$7</f>
        <v>1.4254616752415352E-2</v>
      </c>
      <c r="BC54" s="34">
        <f>$AC$28/'Fixed data'!$C$7</f>
        <v>1.4254616752415352E-2</v>
      </c>
      <c r="BD54" s="34">
        <f>$AC$28/'Fixed data'!$C$7</f>
        <v>1.4254616752415352E-2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1.4271921312147134E-2</v>
      </c>
      <c r="AF55" s="34">
        <f>$AD$28/'Fixed data'!$C$7</f>
        <v>1.4271921312147134E-2</v>
      </c>
      <c r="AG55" s="34">
        <f>$AD$28/'Fixed data'!$C$7</f>
        <v>1.4271921312147134E-2</v>
      </c>
      <c r="AH55" s="34">
        <f>$AD$28/'Fixed data'!$C$7</f>
        <v>1.4271921312147134E-2</v>
      </c>
      <c r="AI55" s="34">
        <f>$AD$28/'Fixed data'!$C$7</f>
        <v>1.4271921312147134E-2</v>
      </c>
      <c r="AJ55" s="34">
        <f>$AD$28/'Fixed data'!$C$7</f>
        <v>1.4271921312147134E-2</v>
      </c>
      <c r="AK55" s="34">
        <f>$AD$28/'Fixed data'!$C$7</f>
        <v>1.4271921312147134E-2</v>
      </c>
      <c r="AL55" s="34">
        <f>$AD$28/'Fixed data'!$C$7</f>
        <v>1.4271921312147134E-2</v>
      </c>
      <c r="AM55" s="34">
        <f>$AD$28/'Fixed data'!$C$7</f>
        <v>1.4271921312147134E-2</v>
      </c>
      <c r="AN55" s="34">
        <f>$AD$28/'Fixed data'!$C$7</f>
        <v>1.4271921312147134E-2</v>
      </c>
      <c r="AO55" s="34">
        <f>$AD$28/'Fixed data'!$C$7</f>
        <v>1.4271921312147134E-2</v>
      </c>
      <c r="AP55" s="34">
        <f>$AD$28/'Fixed data'!$C$7</f>
        <v>1.4271921312147134E-2</v>
      </c>
      <c r="AQ55" s="34">
        <f>$AD$28/'Fixed data'!$C$7</f>
        <v>1.4271921312147134E-2</v>
      </c>
      <c r="AR55" s="34">
        <f>$AD$28/'Fixed data'!$C$7</f>
        <v>1.4271921312147134E-2</v>
      </c>
      <c r="AS55" s="34">
        <f>$AD$28/'Fixed data'!$C$7</f>
        <v>1.4271921312147134E-2</v>
      </c>
      <c r="AT55" s="34">
        <f>$AD$28/'Fixed data'!$C$7</f>
        <v>1.4271921312147134E-2</v>
      </c>
      <c r="AU55" s="34">
        <f>$AD$28/'Fixed data'!$C$7</f>
        <v>1.4271921312147134E-2</v>
      </c>
      <c r="AV55" s="34">
        <f>$AD$28/'Fixed data'!$C$7</f>
        <v>1.4271921312147134E-2</v>
      </c>
      <c r="AW55" s="34">
        <f>$AD$28/'Fixed data'!$C$7</f>
        <v>1.4271921312147134E-2</v>
      </c>
      <c r="AX55" s="34">
        <f>$AD$28/'Fixed data'!$C$7</f>
        <v>1.4271921312147134E-2</v>
      </c>
      <c r="AY55" s="34">
        <f>$AD$28/'Fixed data'!$C$7</f>
        <v>1.4271921312147134E-2</v>
      </c>
      <c r="AZ55" s="34">
        <f>$AD$28/'Fixed data'!$C$7</f>
        <v>1.4271921312147134E-2</v>
      </c>
      <c r="BA55" s="34">
        <f>$AD$28/'Fixed data'!$C$7</f>
        <v>1.4271921312147134E-2</v>
      </c>
      <c r="BB55" s="34">
        <f>$AD$28/'Fixed data'!$C$7</f>
        <v>1.4271921312147134E-2</v>
      </c>
      <c r="BC55" s="34">
        <f>$AD$28/'Fixed data'!$C$7</f>
        <v>1.4271921312147134E-2</v>
      </c>
      <c r="BD55" s="34">
        <f>$AD$28/'Fixed data'!$C$7</f>
        <v>1.4271921312147134E-2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1.4273002499781993E-2</v>
      </c>
      <c r="AG56" s="34">
        <f>$AE$28/'Fixed data'!$C$7</f>
        <v>1.4273002499781993E-2</v>
      </c>
      <c r="AH56" s="34">
        <f>$AE$28/'Fixed data'!$C$7</f>
        <v>1.4273002499781993E-2</v>
      </c>
      <c r="AI56" s="34">
        <f>$AE$28/'Fixed data'!$C$7</f>
        <v>1.4273002499781993E-2</v>
      </c>
      <c r="AJ56" s="34">
        <f>$AE$28/'Fixed data'!$C$7</f>
        <v>1.4273002499781993E-2</v>
      </c>
      <c r="AK56" s="34">
        <f>$AE$28/'Fixed data'!$C$7</f>
        <v>1.4273002499781993E-2</v>
      </c>
      <c r="AL56" s="34">
        <f>$AE$28/'Fixed data'!$C$7</f>
        <v>1.4273002499781993E-2</v>
      </c>
      <c r="AM56" s="34">
        <f>$AE$28/'Fixed data'!$C$7</f>
        <v>1.4273002499781993E-2</v>
      </c>
      <c r="AN56" s="34">
        <f>$AE$28/'Fixed data'!$C$7</f>
        <v>1.4273002499781993E-2</v>
      </c>
      <c r="AO56" s="34">
        <f>$AE$28/'Fixed data'!$C$7</f>
        <v>1.4273002499781993E-2</v>
      </c>
      <c r="AP56" s="34">
        <f>$AE$28/'Fixed data'!$C$7</f>
        <v>1.4273002499781993E-2</v>
      </c>
      <c r="AQ56" s="34">
        <f>$AE$28/'Fixed data'!$C$7</f>
        <v>1.4273002499781993E-2</v>
      </c>
      <c r="AR56" s="34">
        <f>$AE$28/'Fixed data'!$C$7</f>
        <v>1.4273002499781993E-2</v>
      </c>
      <c r="AS56" s="34">
        <f>$AE$28/'Fixed data'!$C$7</f>
        <v>1.4273002499781993E-2</v>
      </c>
      <c r="AT56" s="34">
        <f>$AE$28/'Fixed data'!$C$7</f>
        <v>1.4273002499781993E-2</v>
      </c>
      <c r="AU56" s="34">
        <f>$AE$28/'Fixed data'!$C$7</f>
        <v>1.4273002499781993E-2</v>
      </c>
      <c r="AV56" s="34">
        <f>$AE$28/'Fixed data'!$C$7</f>
        <v>1.4273002499781993E-2</v>
      </c>
      <c r="AW56" s="34">
        <f>$AE$28/'Fixed data'!$C$7</f>
        <v>1.4273002499781993E-2</v>
      </c>
      <c r="AX56" s="34">
        <f>$AE$28/'Fixed data'!$C$7</f>
        <v>1.4273002499781993E-2</v>
      </c>
      <c r="AY56" s="34">
        <f>$AE$28/'Fixed data'!$C$7</f>
        <v>1.4273002499781993E-2</v>
      </c>
      <c r="AZ56" s="34">
        <f>$AE$28/'Fixed data'!$C$7</f>
        <v>1.4273002499781993E-2</v>
      </c>
      <c r="BA56" s="34">
        <f>$AE$28/'Fixed data'!$C$7</f>
        <v>1.4273002499781993E-2</v>
      </c>
      <c r="BB56" s="34">
        <f>$AE$28/'Fixed data'!$C$7</f>
        <v>1.4273002499781993E-2</v>
      </c>
      <c r="BC56" s="34">
        <f>$AE$28/'Fixed data'!$C$7</f>
        <v>1.4273002499781993E-2</v>
      </c>
      <c r="BD56" s="34">
        <f>$AE$28/'Fixed data'!$C$7</f>
        <v>1.4273002499781993E-2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1.4274112345322429E-2</v>
      </c>
      <c r="AH57" s="34">
        <f>$AF$28/'Fixed data'!$C$7</f>
        <v>1.4274112345322429E-2</v>
      </c>
      <c r="AI57" s="34">
        <f>$AF$28/'Fixed data'!$C$7</f>
        <v>1.4274112345322429E-2</v>
      </c>
      <c r="AJ57" s="34">
        <f>$AF$28/'Fixed data'!$C$7</f>
        <v>1.4274112345322429E-2</v>
      </c>
      <c r="AK57" s="34">
        <f>$AF$28/'Fixed data'!$C$7</f>
        <v>1.4274112345322429E-2</v>
      </c>
      <c r="AL57" s="34">
        <f>$AF$28/'Fixed data'!$C$7</f>
        <v>1.4274112345322429E-2</v>
      </c>
      <c r="AM57" s="34">
        <f>$AF$28/'Fixed data'!$C$7</f>
        <v>1.4274112345322429E-2</v>
      </c>
      <c r="AN57" s="34">
        <f>$AF$28/'Fixed data'!$C$7</f>
        <v>1.4274112345322429E-2</v>
      </c>
      <c r="AO57" s="34">
        <f>$AF$28/'Fixed data'!$C$7</f>
        <v>1.4274112345322429E-2</v>
      </c>
      <c r="AP57" s="34">
        <f>$AF$28/'Fixed data'!$C$7</f>
        <v>1.4274112345322429E-2</v>
      </c>
      <c r="AQ57" s="34">
        <f>$AF$28/'Fixed data'!$C$7</f>
        <v>1.4274112345322429E-2</v>
      </c>
      <c r="AR57" s="34">
        <f>$AF$28/'Fixed data'!$C$7</f>
        <v>1.4274112345322429E-2</v>
      </c>
      <c r="AS57" s="34">
        <f>$AF$28/'Fixed data'!$C$7</f>
        <v>1.4274112345322429E-2</v>
      </c>
      <c r="AT57" s="34">
        <f>$AF$28/'Fixed data'!$C$7</f>
        <v>1.4274112345322429E-2</v>
      </c>
      <c r="AU57" s="34">
        <f>$AF$28/'Fixed data'!$C$7</f>
        <v>1.4274112345322429E-2</v>
      </c>
      <c r="AV57" s="34">
        <f>$AF$28/'Fixed data'!$C$7</f>
        <v>1.4274112345322429E-2</v>
      </c>
      <c r="AW57" s="34">
        <f>$AF$28/'Fixed data'!$C$7</f>
        <v>1.4274112345322429E-2</v>
      </c>
      <c r="AX57" s="34">
        <f>$AF$28/'Fixed data'!$C$7</f>
        <v>1.4274112345322429E-2</v>
      </c>
      <c r="AY57" s="34">
        <f>$AF$28/'Fixed data'!$C$7</f>
        <v>1.4274112345322429E-2</v>
      </c>
      <c r="AZ57" s="34">
        <f>$AF$28/'Fixed data'!$C$7</f>
        <v>1.4274112345322429E-2</v>
      </c>
      <c r="BA57" s="34">
        <f>$AF$28/'Fixed data'!$C$7</f>
        <v>1.4274112345322429E-2</v>
      </c>
      <c r="BB57" s="34">
        <f>$AF$28/'Fixed data'!$C$7</f>
        <v>1.4274112345322429E-2</v>
      </c>
      <c r="BC57" s="34">
        <f>$AF$28/'Fixed data'!$C$7</f>
        <v>1.4274112345322429E-2</v>
      </c>
      <c r="BD57" s="34">
        <f>$AF$28/'Fixed data'!$C$7</f>
        <v>1.4274112345322429E-2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1.4274693699342318E-2</v>
      </c>
      <c r="AI58" s="34">
        <f>$AG$28/'Fixed data'!$C$7</f>
        <v>1.4274693699342318E-2</v>
      </c>
      <c r="AJ58" s="34">
        <f>$AG$28/'Fixed data'!$C$7</f>
        <v>1.4274693699342318E-2</v>
      </c>
      <c r="AK58" s="34">
        <f>$AG$28/'Fixed data'!$C$7</f>
        <v>1.4274693699342318E-2</v>
      </c>
      <c r="AL58" s="34">
        <f>$AG$28/'Fixed data'!$C$7</f>
        <v>1.4274693699342318E-2</v>
      </c>
      <c r="AM58" s="34">
        <f>$AG$28/'Fixed data'!$C$7</f>
        <v>1.4274693699342318E-2</v>
      </c>
      <c r="AN58" s="34">
        <f>$AG$28/'Fixed data'!$C$7</f>
        <v>1.4274693699342318E-2</v>
      </c>
      <c r="AO58" s="34">
        <f>$AG$28/'Fixed data'!$C$7</f>
        <v>1.4274693699342318E-2</v>
      </c>
      <c r="AP58" s="34">
        <f>$AG$28/'Fixed data'!$C$7</f>
        <v>1.4274693699342318E-2</v>
      </c>
      <c r="AQ58" s="34">
        <f>$AG$28/'Fixed data'!$C$7</f>
        <v>1.4274693699342318E-2</v>
      </c>
      <c r="AR58" s="34">
        <f>$AG$28/'Fixed data'!$C$7</f>
        <v>1.4274693699342318E-2</v>
      </c>
      <c r="AS58" s="34">
        <f>$AG$28/'Fixed data'!$C$7</f>
        <v>1.4274693699342318E-2</v>
      </c>
      <c r="AT58" s="34">
        <f>$AG$28/'Fixed data'!$C$7</f>
        <v>1.4274693699342318E-2</v>
      </c>
      <c r="AU58" s="34">
        <f>$AG$28/'Fixed data'!$C$7</f>
        <v>1.4274693699342318E-2</v>
      </c>
      <c r="AV58" s="34">
        <f>$AG$28/'Fixed data'!$C$7</f>
        <v>1.4274693699342318E-2</v>
      </c>
      <c r="AW58" s="34">
        <f>$AG$28/'Fixed data'!$C$7</f>
        <v>1.4274693699342318E-2</v>
      </c>
      <c r="AX58" s="34">
        <f>$AG$28/'Fixed data'!$C$7</f>
        <v>1.4274693699342318E-2</v>
      </c>
      <c r="AY58" s="34">
        <f>$AG$28/'Fixed data'!$C$7</f>
        <v>1.4274693699342318E-2</v>
      </c>
      <c r="AZ58" s="34">
        <f>$AG$28/'Fixed data'!$C$7</f>
        <v>1.4274693699342318E-2</v>
      </c>
      <c r="BA58" s="34">
        <f>$AG$28/'Fixed data'!$C$7</f>
        <v>1.4274693699342318E-2</v>
      </c>
      <c r="BB58" s="34">
        <f>$AG$28/'Fixed data'!$C$7</f>
        <v>1.4274693699342318E-2</v>
      </c>
      <c r="BC58" s="34">
        <f>$AG$28/'Fixed data'!$C$7</f>
        <v>1.4274693699342318E-2</v>
      </c>
      <c r="BD58" s="34">
        <f>$AG$28/'Fixed data'!$C$7</f>
        <v>1.4274693699342318E-2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1.4274708211883445E-2</v>
      </c>
      <c r="AJ59" s="34">
        <f>$AH$28/'Fixed data'!$C$7</f>
        <v>1.4274708211883445E-2</v>
      </c>
      <c r="AK59" s="34">
        <f>$AH$28/'Fixed data'!$C$7</f>
        <v>1.4274708211883445E-2</v>
      </c>
      <c r="AL59" s="34">
        <f>$AH$28/'Fixed data'!$C$7</f>
        <v>1.4274708211883445E-2</v>
      </c>
      <c r="AM59" s="34">
        <f>$AH$28/'Fixed data'!$C$7</f>
        <v>1.4274708211883445E-2</v>
      </c>
      <c r="AN59" s="34">
        <f>$AH$28/'Fixed data'!$C$7</f>
        <v>1.4274708211883445E-2</v>
      </c>
      <c r="AO59" s="34">
        <f>$AH$28/'Fixed data'!$C$7</f>
        <v>1.4274708211883445E-2</v>
      </c>
      <c r="AP59" s="34">
        <f>$AH$28/'Fixed data'!$C$7</f>
        <v>1.4274708211883445E-2</v>
      </c>
      <c r="AQ59" s="34">
        <f>$AH$28/'Fixed data'!$C$7</f>
        <v>1.4274708211883445E-2</v>
      </c>
      <c r="AR59" s="34">
        <f>$AH$28/'Fixed data'!$C$7</f>
        <v>1.4274708211883445E-2</v>
      </c>
      <c r="AS59" s="34">
        <f>$AH$28/'Fixed data'!$C$7</f>
        <v>1.4274708211883445E-2</v>
      </c>
      <c r="AT59" s="34">
        <f>$AH$28/'Fixed data'!$C$7</f>
        <v>1.4274708211883445E-2</v>
      </c>
      <c r="AU59" s="34">
        <f>$AH$28/'Fixed data'!$C$7</f>
        <v>1.4274708211883445E-2</v>
      </c>
      <c r="AV59" s="34">
        <f>$AH$28/'Fixed data'!$C$7</f>
        <v>1.4274708211883445E-2</v>
      </c>
      <c r="AW59" s="34">
        <f>$AH$28/'Fixed data'!$C$7</f>
        <v>1.4274708211883445E-2</v>
      </c>
      <c r="AX59" s="34">
        <f>$AH$28/'Fixed data'!$C$7</f>
        <v>1.4274708211883445E-2</v>
      </c>
      <c r="AY59" s="34">
        <f>$AH$28/'Fixed data'!$C$7</f>
        <v>1.4274708211883445E-2</v>
      </c>
      <c r="AZ59" s="34">
        <f>$AH$28/'Fixed data'!$C$7</f>
        <v>1.4274708211883445E-2</v>
      </c>
      <c r="BA59" s="34">
        <f>$AH$28/'Fixed data'!$C$7</f>
        <v>1.4274708211883445E-2</v>
      </c>
      <c r="BB59" s="34">
        <f>$AH$28/'Fixed data'!$C$7</f>
        <v>1.4274708211883445E-2</v>
      </c>
      <c r="BC59" s="34">
        <f>$AH$28/'Fixed data'!$C$7</f>
        <v>1.4274708211883445E-2</v>
      </c>
      <c r="BD59" s="34">
        <f>$AH$28/'Fixed data'!$C$7</f>
        <v>1.4274708211883445E-2</v>
      </c>
    </row>
    <row r="60" spans="1:56" ht="16.5" collapsed="1" x14ac:dyDescent="0.35">
      <c r="A60" s="115"/>
      <c r="B60" s="9" t="s">
        <v>7</v>
      </c>
      <c r="C60" s="9" t="s">
        <v>61</v>
      </c>
      <c r="D60" s="9" t="s">
        <v>40</v>
      </c>
      <c r="E60" s="34">
        <f>SUM(E30:E59)</f>
        <v>0</v>
      </c>
      <c r="F60" s="34">
        <f t="shared" ref="F60:BD60" si="6">SUM(F30:F59)</f>
        <v>-4.9059555555555551E-2</v>
      </c>
      <c r="G60" s="34">
        <f t="shared" si="6"/>
        <v>-9.8711456255462626E-2</v>
      </c>
      <c r="H60" s="34">
        <f t="shared" si="6"/>
        <v>-0.14879811221335443</v>
      </c>
      <c r="I60" s="34">
        <f t="shared" si="6"/>
        <v>-0.19906296550694744</v>
      </c>
      <c r="J60" s="34">
        <f t="shared" si="6"/>
        <v>-0.24926950895416219</v>
      </c>
      <c r="K60" s="34">
        <f t="shared" si="6"/>
        <v>-0.29954329935526292</v>
      </c>
      <c r="L60" s="34">
        <f t="shared" si="6"/>
        <v>-0.34891573626719719</v>
      </c>
      <c r="M60" s="34">
        <f t="shared" si="6"/>
        <v>-0.3974894578311558</v>
      </c>
      <c r="N60" s="34">
        <f t="shared" si="6"/>
        <v>-0.3911715450325482</v>
      </c>
      <c r="O60" s="34">
        <f t="shared" si="6"/>
        <v>-0.38430165219078183</v>
      </c>
      <c r="P60" s="34">
        <f t="shared" si="6"/>
        <v>-0.37685381121724765</v>
      </c>
      <c r="Q60" s="34">
        <f t="shared" si="6"/>
        <v>-0.36880144925671315</v>
      </c>
      <c r="R60" s="34">
        <f t="shared" si="6"/>
        <v>-0.36011738868732285</v>
      </c>
      <c r="S60" s="34">
        <f t="shared" si="6"/>
        <v>-0.35077384712059789</v>
      </c>
      <c r="T60" s="34">
        <f t="shared" si="6"/>
        <v>-0.34074246099302441</v>
      </c>
      <c r="U60" s="34">
        <f t="shared" si="6"/>
        <v>-0.32999440250346068</v>
      </c>
      <c r="V60" s="34">
        <f t="shared" si="6"/>
        <v>-0.31850356659943035</v>
      </c>
      <c r="W60" s="34">
        <f t="shared" si="6"/>
        <v>-0.30627607870144236</v>
      </c>
      <c r="X60" s="34">
        <f t="shared" si="6"/>
        <v>-0.29339088446776673</v>
      </c>
      <c r="Y60" s="34">
        <f t="shared" si="6"/>
        <v>-0.27996980071414174</v>
      </c>
      <c r="Z60" s="34">
        <f t="shared" si="6"/>
        <v>-0.26616416517450808</v>
      </c>
      <c r="AA60" s="34">
        <f t="shared" si="6"/>
        <v>-0.25212451163036331</v>
      </c>
      <c r="AB60" s="34">
        <f t="shared" si="6"/>
        <v>-0.23794529208381657</v>
      </c>
      <c r="AC60" s="34">
        <f t="shared" si="6"/>
        <v>-0.22371519921700972</v>
      </c>
      <c r="AD60" s="34">
        <f t="shared" si="6"/>
        <v>-0.20946058246459437</v>
      </c>
      <c r="AE60" s="34">
        <f t="shared" si="6"/>
        <v>-0.19518866115244723</v>
      </c>
      <c r="AF60" s="34">
        <f t="shared" si="6"/>
        <v>-0.18091565865266523</v>
      </c>
      <c r="AG60" s="34">
        <f t="shared" si="6"/>
        <v>-0.16664154630734279</v>
      </c>
      <c r="AH60" s="34">
        <f t="shared" si="6"/>
        <v>-0.15236685260800048</v>
      </c>
      <c r="AI60" s="34">
        <f t="shared" si="6"/>
        <v>-0.13809214439611703</v>
      </c>
      <c r="AJ60" s="34">
        <f t="shared" si="6"/>
        <v>-0.13809214439611703</v>
      </c>
      <c r="AK60" s="34">
        <f t="shared" si="6"/>
        <v>-0.13809214439611703</v>
      </c>
      <c r="AL60" s="34">
        <f t="shared" si="6"/>
        <v>-0.13809214439611703</v>
      </c>
      <c r="AM60" s="34">
        <f t="shared" si="6"/>
        <v>-0.13809214439611703</v>
      </c>
      <c r="AN60" s="34">
        <f t="shared" si="6"/>
        <v>-0.13809214439611703</v>
      </c>
      <c r="AO60" s="34">
        <f t="shared" si="6"/>
        <v>-0.13809214439611703</v>
      </c>
      <c r="AP60" s="34">
        <f t="shared" si="6"/>
        <v>-0.13809214439611703</v>
      </c>
      <c r="AQ60" s="34">
        <f t="shared" si="6"/>
        <v>-0.13809214439611703</v>
      </c>
      <c r="AR60" s="34">
        <f t="shared" si="6"/>
        <v>-0.13809214439611703</v>
      </c>
      <c r="AS60" s="34">
        <f t="shared" si="6"/>
        <v>-0.13809214439611703</v>
      </c>
      <c r="AT60" s="34">
        <f t="shared" si="6"/>
        <v>-0.13809214439611703</v>
      </c>
      <c r="AU60" s="34">
        <f t="shared" si="6"/>
        <v>-0.13809214439611703</v>
      </c>
      <c r="AV60" s="34">
        <f t="shared" si="6"/>
        <v>-0.13809214439611703</v>
      </c>
      <c r="AW60" s="34">
        <f t="shared" si="6"/>
        <v>-0.13809214439611703</v>
      </c>
      <c r="AX60" s="34">
        <f t="shared" si="6"/>
        <v>-0.13809214439611703</v>
      </c>
      <c r="AY60" s="34">
        <f t="shared" si="6"/>
        <v>-8.9032588840561505E-2</v>
      </c>
      <c r="AZ60" s="34">
        <f t="shared" si="6"/>
        <v>-3.938068814065436E-2</v>
      </c>
      <c r="BA60" s="34">
        <f t="shared" si="6"/>
        <v>1.0705967817237434E-2</v>
      </c>
      <c r="BB60" s="34">
        <f t="shared" si="6"/>
        <v>6.097082111083036E-2</v>
      </c>
      <c r="BC60" s="34">
        <f t="shared" si="6"/>
        <v>0.11117736455804514</v>
      </c>
      <c r="BD60" s="34">
        <f t="shared" si="6"/>
        <v>0.16145115495914583</v>
      </c>
    </row>
    <row r="61" spans="1:56" ht="17.25" hidden="1" customHeight="1" outlineLevel="1" x14ac:dyDescent="0.35">
      <c r="A61" s="115"/>
      <c r="B61" s="9" t="s">
        <v>35</v>
      </c>
      <c r="C61" s="9" t="s">
        <v>62</v>
      </c>
      <c r="D61" s="9" t="s">
        <v>40</v>
      </c>
      <c r="E61" s="34">
        <v>0</v>
      </c>
      <c r="F61" s="34">
        <f>E62</f>
        <v>-2.2076799999999999</v>
      </c>
      <c r="G61" s="34">
        <f t="shared" ref="G61:BD61" si="7">F62</f>
        <v>-4.3929559759402625</v>
      </c>
      <c r="H61" s="34">
        <f t="shared" si="7"/>
        <v>-6.5481440377899318</v>
      </c>
      <c r="I61" s="34">
        <f t="shared" si="7"/>
        <v>-8.6612643237882629</v>
      </c>
      <c r="J61" s="34">
        <f t="shared" si="7"/>
        <v>-10.72149581340598</v>
      </c>
      <c r="K61" s="34">
        <f t="shared" si="7"/>
        <v>-12.734546872501349</v>
      </c>
      <c r="L61" s="34">
        <f t="shared" si="7"/>
        <v>-14.656763234183128</v>
      </c>
      <c r="M61" s="34">
        <f t="shared" si="7"/>
        <v>-16.49366496829407</v>
      </c>
      <c r="N61" s="34">
        <f t="shared" si="7"/>
        <v>-15.811869434525573</v>
      </c>
      <c r="O61" s="34">
        <f t="shared" si="7"/>
        <v>-15.111552711613538</v>
      </c>
      <c r="P61" s="34">
        <f t="shared" si="7"/>
        <v>-14.392098215613718</v>
      </c>
      <c r="Q61" s="34">
        <f t="shared" si="7"/>
        <v>-13.652888116172418</v>
      </c>
      <c r="R61" s="34">
        <f t="shared" si="7"/>
        <v>-12.893303941293141</v>
      </c>
      <c r="S61" s="34">
        <f t="shared" si="7"/>
        <v>-12.112727182103194</v>
      </c>
      <c r="T61" s="34">
        <f t="shared" si="7"/>
        <v>-11.31054095924179</v>
      </c>
      <c r="U61" s="34">
        <f t="shared" si="7"/>
        <v>-10.486135866218397</v>
      </c>
      <c r="V61" s="34">
        <f t="shared" si="7"/>
        <v>-9.639053848033571</v>
      </c>
      <c r="W61" s="34">
        <f t="shared" si="7"/>
        <v>-8.7703133260246808</v>
      </c>
      <c r="X61" s="34">
        <f t="shared" si="7"/>
        <v>-7.884203506807836</v>
      </c>
      <c r="Y61" s="34">
        <f t="shared" si="7"/>
        <v>-6.9868638534269438</v>
      </c>
      <c r="Z61" s="34">
        <f t="shared" si="7"/>
        <v>-6.0856404534292885</v>
      </c>
      <c r="AA61" s="34">
        <f t="shared" si="7"/>
        <v>-5.1876918787682653</v>
      </c>
      <c r="AB61" s="34">
        <f t="shared" si="7"/>
        <v>-4.2975024875432988</v>
      </c>
      <c r="AC61" s="34">
        <f t="shared" si="7"/>
        <v>-3.4192030164531748</v>
      </c>
      <c r="AD61" s="34">
        <f t="shared" si="7"/>
        <v>-2.554030063377474</v>
      </c>
      <c r="AE61" s="34">
        <f t="shared" si="7"/>
        <v>-1.7023330218662585</v>
      </c>
      <c r="AF61" s="34">
        <f t="shared" si="7"/>
        <v>-0.86485924822362148</v>
      </c>
      <c r="AG61" s="34">
        <f t="shared" si="7"/>
        <v>-4.1608534031446931E-2</v>
      </c>
      <c r="AH61" s="34">
        <f t="shared" si="7"/>
        <v>0.76739422874630026</v>
      </c>
      <c r="AI61" s="34">
        <f t="shared" si="7"/>
        <v>1.5621229508890557</v>
      </c>
      <c r="AJ61" s="34">
        <f t="shared" si="7"/>
        <v>2.3425769648199277</v>
      </c>
      <c r="AK61" s="34">
        <f t="shared" si="7"/>
        <v>3.1230309787507999</v>
      </c>
      <c r="AL61" s="34">
        <f t="shared" si="7"/>
        <v>3.9034849926816721</v>
      </c>
      <c r="AM61" s="34">
        <f t="shared" si="7"/>
        <v>4.6839390066125439</v>
      </c>
      <c r="AN61" s="34">
        <f t="shared" si="7"/>
        <v>5.4643930205434161</v>
      </c>
      <c r="AO61" s="34">
        <f t="shared" si="7"/>
        <v>6.2448470344742883</v>
      </c>
      <c r="AP61" s="34">
        <f t="shared" si="7"/>
        <v>7.0253010484051606</v>
      </c>
      <c r="AQ61" s="34">
        <f t="shared" si="7"/>
        <v>7.8057550623360328</v>
      </c>
      <c r="AR61" s="34">
        <f t="shared" si="7"/>
        <v>8.5862090762669041</v>
      </c>
      <c r="AS61" s="34">
        <f t="shared" si="7"/>
        <v>9.3666630901977754</v>
      </c>
      <c r="AT61" s="34">
        <f t="shared" si="7"/>
        <v>10.147117104128647</v>
      </c>
      <c r="AU61" s="34">
        <f t="shared" si="7"/>
        <v>10.927571118059518</v>
      </c>
      <c r="AV61" s="34">
        <f t="shared" si="7"/>
        <v>11.708025131990389</v>
      </c>
      <c r="AW61" s="34">
        <f t="shared" si="7"/>
        <v>12.488479145921261</v>
      </c>
      <c r="AX61" s="34">
        <f t="shared" si="7"/>
        <v>13.268933159852132</v>
      </c>
      <c r="AY61" s="34">
        <f t="shared" si="7"/>
        <v>13.407025304248249</v>
      </c>
      <c r="AZ61" s="34">
        <f t="shared" si="7"/>
        <v>13.49605789308881</v>
      </c>
      <c r="BA61" s="34">
        <f t="shared" si="7"/>
        <v>13.535438581229466</v>
      </c>
      <c r="BB61" s="34">
        <f t="shared" si="7"/>
        <v>13.524732613412228</v>
      </c>
      <c r="BC61" s="34">
        <f t="shared" si="7"/>
        <v>13.463761792301398</v>
      </c>
      <c r="BD61" s="34">
        <f t="shared" si="7"/>
        <v>13.352584427743352</v>
      </c>
    </row>
    <row r="62" spans="1:56" ht="16.5" hidden="1" customHeight="1" outlineLevel="1" x14ac:dyDescent="0.3">
      <c r="A62" s="115"/>
      <c r="B62" s="9" t="s">
        <v>34</v>
      </c>
      <c r="C62" s="9" t="s">
        <v>68</v>
      </c>
      <c r="D62" s="9" t="s">
        <v>40</v>
      </c>
      <c r="E62" s="34">
        <f t="shared" ref="E62:BD62" si="8">E28-E60+E61</f>
        <v>-2.2076799999999999</v>
      </c>
      <c r="F62" s="34">
        <f t="shared" si="8"/>
        <v>-4.3929559759402625</v>
      </c>
      <c r="G62" s="34">
        <f t="shared" si="8"/>
        <v>-6.5481440377899318</v>
      </c>
      <c r="H62" s="34">
        <f t="shared" si="8"/>
        <v>-8.6612643237882629</v>
      </c>
      <c r="I62" s="34">
        <f t="shared" si="8"/>
        <v>-10.72149581340598</v>
      </c>
      <c r="J62" s="34">
        <f t="shared" si="8"/>
        <v>-12.734546872501349</v>
      </c>
      <c r="K62" s="34">
        <f t="shared" si="8"/>
        <v>-14.656763234183128</v>
      </c>
      <c r="L62" s="34">
        <f t="shared" si="8"/>
        <v>-16.49366496829407</v>
      </c>
      <c r="M62" s="34">
        <f t="shared" si="8"/>
        <v>-15.811869434525573</v>
      </c>
      <c r="N62" s="34">
        <f t="shared" si="8"/>
        <v>-15.111552711613538</v>
      </c>
      <c r="O62" s="34">
        <f t="shared" si="8"/>
        <v>-14.392098215613718</v>
      </c>
      <c r="P62" s="34">
        <f t="shared" si="8"/>
        <v>-13.652888116172418</v>
      </c>
      <c r="Q62" s="34">
        <f t="shared" si="8"/>
        <v>-12.893303941293141</v>
      </c>
      <c r="R62" s="34">
        <f t="shared" si="8"/>
        <v>-12.112727182103194</v>
      </c>
      <c r="S62" s="34">
        <f t="shared" si="8"/>
        <v>-11.31054095924179</v>
      </c>
      <c r="T62" s="34">
        <f t="shared" si="8"/>
        <v>-10.486135866218397</v>
      </c>
      <c r="U62" s="34">
        <f t="shared" si="8"/>
        <v>-9.639053848033571</v>
      </c>
      <c r="V62" s="34">
        <f t="shared" si="8"/>
        <v>-8.7703133260246808</v>
      </c>
      <c r="W62" s="34">
        <f t="shared" si="8"/>
        <v>-7.884203506807836</v>
      </c>
      <c r="X62" s="34">
        <f t="shared" si="8"/>
        <v>-6.9868638534269438</v>
      </c>
      <c r="Y62" s="34">
        <f t="shared" si="8"/>
        <v>-6.0856404534292885</v>
      </c>
      <c r="Z62" s="34">
        <f t="shared" si="8"/>
        <v>-5.1876918787682653</v>
      </c>
      <c r="AA62" s="34">
        <f t="shared" si="8"/>
        <v>-4.2975024875432988</v>
      </c>
      <c r="AB62" s="34">
        <f t="shared" si="8"/>
        <v>-3.4192030164531748</v>
      </c>
      <c r="AC62" s="34">
        <f t="shared" si="8"/>
        <v>-2.554030063377474</v>
      </c>
      <c r="AD62" s="34">
        <f t="shared" si="8"/>
        <v>-1.7023330218662585</v>
      </c>
      <c r="AE62" s="34">
        <f t="shared" si="8"/>
        <v>-0.86485924822362148</v>
      </c>
      <c r="AF62" s="34">
        <f t="shared" si="8"/>
        <v>-4.1608534031446931E-2</v>
      </c>
      <c r="AG62" s="34">
        <f t="shared" si="8"/>
        <v>0.76739422874630026</v>
      </c>
      <c r="AH62" s="34">
        <f t="shared" si="8"/>
        <v>1.5621229508890557</v>
      </c>
      <c r="AI62" s="34">
        <f t="shared" si="8"/>
        <v>2.3425769648199277</v>
      </c>
      <c r="AJ62" s="34">
        <f t="shared" si="8"/>
        <v>3.1230309787507999</v>
      </c>
      <c r="AK62" s="34">
        <f t="shared" si="8"/>
        <v>3.9034849926816721</v>
      </c>
      <c r="AL62" s="34">
        <f t="shared" si="8"/>
        <v>4.6839390066125439</v>
      </c>
      <c r="AM62" s="34">
        <f t="shared" si="8"/>
        <v>5.4643930205434161</v>
      </c>
      <c r="AN62" s="34">
        <f t="shared" si="8"/>
        <v>6.2448470344742883</v>
      </c>
      <c r="AO62" s="34">
        <f t="shared" si="8"/>
        <v>7.0253010484051606</v>
      </c>
      <c r="AP62" s="34">
        <f t="shared" si="8"/>
        <v>7.8057550623360328</v>
      </c>
      <c r="AQ62" s="34">
        <f t="shared" si="8"/>
        <v>8.5862090762669041</v>
      </c>
      <c r="AR62" s="34">
        <f t="shared" si="8"/>
        <v>9.3666630901977754</v>
      </c>
      <c r="AS62" s="34">
        <f t="shared" si="8"/>
        <v>10.147117104128647</v>
      </c>
      <c r="AT62" s="34">
        <f t="shared" si="8"/>
        <v>10.927571118059518</v>
      </c>
      <c r="AU62" s="34">
        <f t="shared" si="8"/>
        <v>11.708025131990389</v>
      </c>
      <c r="AV62" s="34">
        <f t="shared" si="8"/>
        <v>12.488479145921261</v>
      </c>
      <c r="AW62" s="34">
        <f t="shared" si="8"/>
        <v>13.268933159852132</v>
      </c>
      <c r="AX62" s="34">
        <f t="shared" si="8"/>
        <v>13.407025304248249</v>
      </c>
      <c r="AY62" s="34">
        <f t="shared" si="8"/>
        <v>13.49605789308881</v>
      </c>
      <c r="AZ62" s="34">
        <f t="shared" si="8"/>
        <v>13.535438581229466</v>
      </c>
      <c r="BA62" s="34">
        <f t="shared" si="8"/>
        <v>13.524732613412228</v>
      </c>
      <c r="BB62" s="34">
        <f t="shared" si="8"/>
        <v>13.463761792301398</v>
      </c>
      <c r="BC62" s="34">
        <f t="shared" si="8"/>
        <v>13.352584427743352</v>
      </c>
      <c r="BD62" s="34">
        <f t="shared" si="8"/>
        <v>13.191133272784207</v>
      </c>
    </row>
    <row r="63" spans="1:56" ht="16.5" collapsed="1" x14ac:dyDescent="0.3">
      <c r="A63" s="115"/>
      <c r="B63" s="9" t="s">
        <v>8</v>
      </c>
      <c r="C63" s="11" t="s">
        <v>67</v>
      </c>
      <c r="D63" s="9" t="s">
        <v>40</v>
      </c>
      <c r="E63" s="34">
        <f>AVERAGE(E61:E62)*'Fixed data'!$C$3</f>
        <v>-5.3315472000000003E-2</v>
      </c>
      <c r="F63" s="34">
        <f>AVERAGE(F61:F62)*'Fixed data'!$C$3</f>
        <v>-0.15940535881895734</v>
      </c>
      <c r="G63" s="34">
        <f>AVERAGE(G61:G62)*'Fixed data'!$C$3</f>
        <v>-0.2642275653315842</v>
      </c>
      <c r="H63" s="34">
        <f>AVERAGE(H61:H62)*'Fixed data'!$C$3</f>
        <v>-0.36730721193211341</v>
      </c>
      <c r="I63" s="34">
        <f>AVERAGE(I61:I62)*'Fixed data'!$C$3</f>
        <v>-0.46809365731324099</v>
      </c>
      <c r="J63" s="34">
        <f>AVERAGE(J61:J62)*'Fixed data'!$C$3</f>
        <v>-0.566463430864662</v>
      </c>
      <c r="K63" s="34">
        <f>AVERAGE(K61:K62)*'Fixed data'!$C$3</f>
        <v>-0.66150013907643024</v>
      </c>
      <c r="L63" s="34">
        <f>AVERAGE(L61:L62)*'Fixed data'!$C$3</f>
        <v>-0.75228284108982435</v>
      </c>
      <c r="M63" s="34">
        <f>AVERAGE(M61:M62)*'Fixed data'!$C$3</f>
        <v>-0.78017865582809454</v>
      </c>
      <c r="N63" s="34">
        <f>AVERAGE(N61:N62)*'Fixed data'!$C$3</f>
        <v>-0.74680064482925956</v>
      </c>
      <c r="O63" s="34">
        <f>AVERAGE(O61:O62)*'Fixed data'!$C$3</f>
        <v>-0.71251316989253821</v>
      </c>
      <c r="P63" s="34">
        <f>AVERAGE(P61:P62)*'Fixed data'!$C$3</f>
        <v>-0.67728641991263516</v>
      </c>
      <c r="Q63" s="34">
        <f>AVERAGE(Q61:Q62)*'Fixed data'!$C$3</f>
        <v>-0.64109053818779338</v>
      </c>
      <c r="R63" s="34">
        <f>AVERAGE(R61:R62)*'Fixed data'!$C$3</f>
        <v>-0.60389565163002146</v>
      </c>
      <c r="S63" s="34">
        <f>AVERAGE(S61:S62)*'Fixed data'!$C$3</f>
        <v>-0.56567192561348134</v>
      </c>
      <c r="T63" s="34">
        <f>AVERAGE(T61:T62)*'Fixed data'!$C$3</f>
        <v>-0.5263897453348636</v>
      </c>
      <c r="U63" s="34">
        <f>AVERAGE(U61:U62)*'Fixed data'!$C$3</f>
        <v>-0.48602333159918504</v>
      </c>
      <c r="V63" s="34">
        <f>AVERAGE(V61:V62)*'Fixed data'!$C$3</f>
        <v>-0.44458621725350683</v>
      </c>
      <c r="W63" s="34">
        <f>AVERAGE(W61:W62)*'Fixed data'!$C$3</f>
        <v>-0.40220658151290528</v>
      </c>
      <c r="X63" s="34">
        <f>AVERAGE(X61:X62)*'Fixed data'!$C$3</f>
        <v>-0.35913627674966991</v>
      </c>
      <c r="Y63" s="34">
        <f>AVERAGE(Y61:Y62)*'Fixed data'!$C$3</f>
        <v>-0.31570097901057803</v>
      </c>
      <c r="Z63" s="34">
        <f>AVERAGE(Z61:Z62)*'Fixed data'!$C$3</f>
        <v>-0.27225097582257096</v>
      </c>
      <c r="AA63" s="34">
        <f>AVERAGE(AA61:AA62)*'Fixed data'!$C$3</f>
        <v>-0.22906744394642428</v>
      </c>
      <c r="AB63" s="34">
        <f>AVERAGE(AB61:AB62)*'Fixed data'!$C$3</f>
        <v>-0.18635843792151485</v>
      </c>
      <c r="AC63" s="34">
        <f>AVERAGE(AC61:AC62)*'Fixed data'!$C$3</f>
        <v>-0.14425357887791018</v>
      </c>
      <c r="AD63" s="34">
        <f>AVERAGE(AD61:AD62)*'Fixed data'!$C$3</f>
        <v>-0.10279116850863615</v>
      </c>
      <c r="AE63" s="34">
        <f>AVERAGE(AE61:AE62)*'Fixed data'!$C$3</f>
        <v>-6.1997693322670598E-2</v>
      </c>
      <c r="AF63" s="34">
        <f>AVERAGE(AF61:AF62)*'Fixed data'!$C$3</f>
        <v>-2.1891196941459905E-2</v>
      </c>
      <c r="AG63" s="34">
        <f>AVERAGE(AG61:AG62)*'Fixed data'!$C$3</f>
        <v>1.752772452736371E-2</v>
      </c>
      <c r="AH63" s="34">
        <f>AVERAGE(AH61:AH62)*'Fixed data'!$C$3</f>
        <v>5.6257839888193849E-2</v>
      </c>
      <c r="AI63" s="34">
        <f>AVERAGE(AI61:AI62)*'Fixed data'!$C$3</f>
        <v>9.429850296437195E-2</v>
      </c>
      <c r="AJ63" s="34">
        <f>AVERAGE(AJ61:AJ62)*'Fixed data'!$C$3</f>
        <v>0.13199443183723308</v>
      </c>
      <c r="AK63" s="34">
        <f>AVERAGE(AK61:AK62)*'Fixed data'!$C$3</f>
        <v>0.16969036071009422</v>
      </c>
      <c r="AL63" s="34">
        <f>AVERAGE(AL61:AL62)*'Fixed data'!$C$3</f>
        <v>0.20738628958295535</v>
      </c>
      <c r="AM63" s="34">
        <f>AVERAGE(AM61:AM62)*'Fixed data'!$C$3</f>
        <v>0.24508221845581643</v>
      </c>
      <c r="AN63" s="34">
        <f>AVERAGE(AN61:AN62)*'Fixed data'!$C$3</f>
        <v>0.28277814732867762</v>
      </c>
      <c r="AO63" s="34">
        <f>AVERAGE(AO61:AO62)*'Fixed data'!$C$3</f>
        <v>0.32047407620153867</v>
      </c>
      <c r="AP63" s="34">
        <f>AVERAGE(AP61:AP62)*'Fixed data'!$C$3</f>
        <v>0.35817000507439983</v>
      </c>
      <c r="AQ63" s="34">
        <f>AVERAGE(AQ61:AQ62)*'Fixed data'!$C$3</f>
        <v>0.39586593394726094</v>
      </c>
      <c r="AR63" s="34">
        <f>AVERAGE(AR61:AR62)*'Fixed data'!$C$3</f>
        <v>0.43356186282012205</v>
      </c>
      <c r="AS63" s="34">
        <f>AVERAGE(AS61:AS62)*'Fixed data'!$C$3</f>
        <v>0.4712577916929831</v>
      </c>
      <c r="AT63" s="34">
        <f>AVERAGE(AT61:AT62)*'Fixed data'!$C$3</f>
        <v>0.5089537205658442</v>
      </c>
      <c r="AU63" s="34">
        <f>AVERAGE(AU61:AU62)*'Fixed data'!$C$3</f>
        <v>0.54664964943870531</v>
      </c>
      <c r="AV63" s="34">
        <f>AVERAGE(AV61:AV62)*'Fixed data'!$C$3</f>
        <v>0.58434557831156642</v>
      </c>
      <c r="AW63" s="34">
        <f>AVERAGE(AW61:AW62)*'Fixed data'!$C$3</f>
        <v>0.62204150718442752</v>
      </c>
      <c r="AX63" s="34">
        <f>AVERAGE(AX61:AX62)*'Fixed data'!$C$3</f>
        <v>0.64422439690802424</v>
      </c>
      <c r="AY63" s="34">
        <f>AVERAGE(AY61:AY62)*'Fixed data'!$C$3</f>
        <v>0.64970945921569001</v>
      </c>
      <c r="AZ63" s="34">
        <f>AVERAGE(AZ61:AZ62)*'Fixed data'!$C$3</f>
        <v>0.65281063985478638</v>
      </c>
      <c r="BA63" s="34">
        <f>AVERAGE(BA61:BA62)*'Fixed data'!$C$3</f>
        <v>0.65350313435059693</v>
      </c>
      <c r="BB63" s="34">
        <f>AVERAGE(BB61:BB62)*'Fixed data'!$C$3</f>
        <v>0.6517721398979841</v>
      </c>
      <c r="BC63" s="34">
        <f>AVERAGE(BC61:BC62)*'Fixed data'!$C$3</f>
        <v>0.64761476121408079</v>
      </c>
      <c r="BD63" s="34">
        <f>AVERAGE(BD61:BD62)*'Fixed data'!$C$3</f>
        <v>0.64103078246774059</v>
      </c>
    </row>
    <row r="64" spans="1:56" ht="15.75" thickBot="1" x14ac:dyDescent="0.35">
      <c r="A64" s="114"/>
      <c r="B64" s="12" t="s">
        <v>94</v>
      </c>
      <c r="C64" s="12" t="s">
        <v>45</v>
      </c>
      <c r="D64" s="12" t="s">
        <v>40</v>
      </c>
      <c r="E64" s="53">
        <f t="shared" ref="E64:BD64" si="9">E29+E60+E63</f>
        <v>-0.60523547199999994</v>
      </c>
      <c r="F64" s="53">
        <f t="shared" si="9"/>
        <v>-0.76704879724846731</v>
      </c>
      <c r="G64" s="53">
        <f t="shared" si="9"/>
        <v>-0.92641390111332955</v>
      </c>
      <c r="H64" s="53">
        <f t="shared" si="9"/>
        <v>-1.0815849236983892</v>
      </c>
      <c r="I64" s="53">
        <f t="shared" si="9"/>
        <v>-1.2319802366013544</v>
      </c>
      <c r="J64" s="53">
        <f t="shared" si="9"/>
        <v>-1.3813130818312072</v>
      </c>
      <c r="K64" s="53">
        <f t="shared" si="9"/>
        <v>-1.5164833536909534</v>
      </c>
      <c r="L64" s="53">
        <f t="shared" si="9"/>
        <v>-1.647652944951556</v>
      </c>
      <c r="M64" s="53">
        <f t="shared" si="9"/>
        <v>-1.106591594674915</v>
      </c>
      <c r="N64" s="53">
        <f t="shared" si="9"/>
        <v>-1.060685895391936</v>
      </c>
      <c r="O64" s="53">
        <f t="shared" si="9"/>
        <v>-1.0130266111310609</v>
      </c>
      <c r="P64" s="53">
        <f t="shared" si="9"/>
        <v>-0.96355115907386979</v>
      </c>
      <c r="Q64" s="53">
        <f t="shared" si="9"/>
        <v>-0.91219630603886559</v>
      </c>
      <c r="R64" s="53">
        <f t="shared" si="9"/>
        <v>-0.85889819769168851</v>
      </c>
      <c r="S64" s="53">
        <f t="shared" si="9"/>
        <v>-0.80359267879887764</v>
      </c>
      <c r="T64" s="53">
        <f t="shared" si="9"/>
        <v>-0.74621654832029605</v>
      </c>
      <c r="U64" s="53">
        <f t="shared" si="9"/>
        <v>-0.6867458301823044</v>
      </c>
      <c r="V64" s="53">
        <f t="shared" si="9"/>
        <v>-0.62553054500057215</v>
      </c>
      <c r="W64" s="53">
        <f t="shared" si="9"/>
        <v>-0.56352422508549704</v>
      </c>
      <c r="X64" s="53">
        <f t="shared" si="9"/>
        <v>-0.50153996898915532</v>
      </c>
      <c r="Y64" s="53">
        <f t="shared" si="9"/>
        <v>-0.44035737990384144</v>
      </c>
      <c r="Z64" s="53">
        <f t="shared" si="9"/>
        <v>-0.38046903862545028</v>
      </c>
      <c r="AA64" s="53">
        <f t="shared" si="9"/>
        <v>-0.32167573567813679</v>
      </c>
      <c r="AB64" s="53">
        <f t="shared" si="9"/>
        <v>-0.26421518525375454</v>
      </c>
      <c r="AC64" s="53">
        <f t="shared" si="9"/>
        <v>-0.20760433963024727</v>
      </c>
      <c r="AD64" s="53">
        <f t="shared" si="9"/>
        <v>-0.15169263621157533</v>
      </c>
      <c r="AE64" s="53">
        <f t="shared" si="9"/>
        <v>-9.6615076352570495E-2</v>
      </c>
      <c r="AF64" s="53">
        <f t="shared" si="9"/>
        <v>-4.2223091709247866E-2</v>
      </c>
      <c r="AG64" s="53">
        <f t="shared" si="9"/>
        <v>1.147648233762192E-2</v>
      </c>
      <c r="AH64" s="53">
        <f t="shared" si="9"/>
        <v>6.4481454663882137E-2</v>
      </c>
      <c r="AI64" s="53">
        <f t="shared" si="9"/>
        <v>0.11679682595194368</v>
      </c>
      <c r="AJ64" s="53">
        <f t="shared" si="9"/>
        <v>0.15449275482480482</v>
      </c>
      <c r="AK64" s="53">
        <f t="shared" si="9"/>
        <v>0.19218868369766595</v>
      </c>
      <c r="AL64" s="53">
        <f t="shared" si="9"/>
        <v>0.22988461257052709</v>
      </c>
      <c r="AM64" s="53">
        <f t="shared" si="9"/>
        <v>0.26758054144338816</v>
      </c>
      <c r="AN64" s="53">
        <f t="shared" si="9"/>
        <v>0.30527647031624938</v>
      </c>
      <c r="AO64" s="53">
        <f t="shared" si="9"/>
        <v>0.34297239918911038</v>
      </c>
      <c r="AP64" s="53">
        <f t="shared" si="9"/>
        <v>0.38066832806197159</v>
      </c>
      <c r="AQ64" s="53">
        <f t="shared" si="9"/>
        <v>0.4183642569348327</v>
      </c>
      <c r="AR64" s="53">
        <f t="shared" si="9"/>
        <v>0.45606018580769381</v>
      </c>
      <c r="AS64" s="53">
        <f t="shared" si="9"/>
        <v>0.4937561146805548</v>
      </c>
      <c r="AT64" s="53">
        <f t="shared" si="9"/>
        <v>0.53145204355341591</v>
      </c>
      <c r="AU64" s="53">
        <f t="shared" si="9"/>
        <v>0.56914797242627702</v>
      </c>
      <c r="AV64" s="53">
        <f t="shared" si="9"/>
        <v>0.60684390129913812</v>
      </c>
      <c r="AW64" s="53">
        <f t="shared" si="9"/>
        <v>0.64453983017199923</v>
      </c>
      <c r="AX64" s="53">
        <f t="shared" si="9"/>
        <v>0.50613225251190719</v>
      </c>
      <c r="AY64" s="53">
        <f t="shared" si="9"/>
        <v>0.56067687037512848</v>
      </c>
      <c r="AZ64" s="53">
        <f t="shared" si="9"/>
        <v>0.61342995171413206</v>
      </c>
      <c r="BA64" s="53">
        <f t="shared" si="9"/>
        <v>0.66420910216783435</v>
      </c>
      <c r="BB64" s="53">
        <f t="shared" si="9"/>
        <v>0.71274296100881451</v>
      </c>
      <c r="BC64" s="53">
        <f t="shared" si="9"/>
        <v>0.75879212577212596</v>
      </c>
      <c r="BD64" s="53">
        <f t="shared" si="9"/>
        <v>0.80248193742688645</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2.9428262849450337E-2</v>
      </c>
      <c r="G67" s="81">
        <f>'Fixed data'!$G$7*G$88/1000000</f>
        <v>7.2365709189173857E-2</v>
      </c>
      <c r="H67" s="81">
        <f>'Fixed data'!$G$7*H$88/1000000</f>
        <v>0.1268284961818687</v>
      </c>
      <c r="I67" s="81">
        <f>'Fixed data'!$G$7*I$88/1000000</f>
        <v>0.19011921480583324</v>
      </c>
      <c r="J67" s="81">
        <f>'Fixed data'!$G$7*J$88/1000000</f>
        <v>0.22982457958797906</v>
      </c>
      <c r="K67" s="81">
        <f>'Fixed data'!$G$7*K$88/1000000</f>
        <v>0.32983611939273177</v>
      </c>
      <c r="L67" s="81">
        <f>'Fixed data'!$G$7*L$88/1000000</f>
        <v>0.42557262347343838</v>
      </c>
      <c r="M67" s="81">
        <f>'Fixed data'!$G$7*M$88/1000000</f>
        <v>0.54239082843333564</v>
      </c>
      <c r="N67" s="81">
        <f>'Fixed data'!$G$7*N$88/1000000</f>
        <v>0.58924169439889351</v>
      </c>
      <c r="O67" s="81">
        <f>'Fixed data'!$G$7*O$88/1000000</f>
        <v>0.6382656147571999</v>
      </c>
      <c r="P67" s="81">
        <f>'Fixed data'!$G$7*P$88/1000000</f>
        <v>0.68951255231215458</v>
      </c>
      <c r="Q67" s="81">
        <f>'Fixed data'!$G$7*Q$88/1000000</f>
        <v>0.74303246986771132</v>
      </c>
      <c r="R67" s="81">
        <f>'Fixed data'!$G$7*R$88/1000000</f>
        <v>0.79887533022779333</v>
      </c>
      <c r="S67" s="81">
        <f>'Fixed data'!$G$7*S$88/1000000</f>
        <v>0.85708977886689208</v>
      </c>
      <c r="T67" s="81">
        <f>'Fixed data'!$G$7*T$88/1000000</f>
        <v>0.91771793159805803</v>
      </c>
      <c r="U67" s="81">
        <f>'Fixed data'!$G$7*U$88/1000000</f>
        <v>0.98061584114691913</v>
      </c>
      <c r="V67" s="81">
        <f>'Fixed data'!$G$7*V$88/1000000</f>
        <v>1.0438978547036553</v>
      </c>
      <c r="W67" s="81">
        <f>'Fixed data'!$G$7*W$88/1000000</f>
        <v>1.1028056736977276</v>
      </c>
      <c r="X67" s="81">
        <f>'Fixed data'!$G$7*X$88/1000000</f>
        <v>1.1527523550645704</v>
      </c>
      <c r="Y67" s="81">
        <f>'Fixed data'!$G$7*Y$88/1000000</f>
        <v>1.1917095981769834</v>
      </c>
      <c r="Z67" s="81">
        <f>'Fixed data'!$G$7*Z$88/1000000</f>
        <v>1.2187007064345323</v>
      </c>
      <c r="AA67" s="81">
        <f>'Fixed data'!$G$7*AA$88/1000000</f>
        <v>1.2369485020636031</v>
      </c>
      <c r="AB67" s="81">
        <f>'Fixed data'!$G$7*AB$88/1000000</f>
        <v>1.2451359254264585</v>
      </c>
      <c r="AC67" s="81">
        <f>'Fixed data'!$G$7*AC$88/1000000</f>
        <v>1.2498722621361182</v>
      </c>
      <c r="AD67" s="81">
        <f>'Fixed data'!$G$7*AD$88/1000000</f>
        <v>1.2531698690383628</v>
      </c>
      <c r="AE67" s="81">
        <f>'Fixed data'!$G$7*AE$88/1000000</f>
        <v>1.2533725663133646</v>
      </c>
      <c r="AF67" s="81">
        <f>'Fixed data'!$G$7*AF$88/1000000</f>
        <v>1.2535806323427447</v>
      </c>
      <c r="AG67" s="81">
        <f>'Fixed data'!$G$7*AG$88/1000000</f>
        <v>1.2536967084434483</v>
      </c>
      <c r="AH67" s="81">
        <f>'Fixed data'!$G$7*AH$88/1000000</f>
        <v>1.2536999499034511</v>
      </c>
      <c r="AI67" s="81">
        <f>'Fixed data'!$G$7*AI$88/1000000</f>
        <v>1.2536999499034511</v>
      </c>
      <c r="AJ67" s="81">
        <f>'Fixed data'!$G$7*AJ$88/1000000</f>
        <v>1.2536999499034511</v>
      </c>
      <c r="AK67" s="81">
        <f>'Fixed data'!$G$7*AK$88/1000000</f>
        <v>1.2536999499034511</v>
      </c>
      <c r="AL67" s="81">
        <f>'Fixed data'!$G$7*AL$88/1000000</f>
        <v>1.2536999499034511</v>
      </c>
      <c r="AM67" s="81">
        <f>'Fixed data'!$G$7*AM$88/1000000</f>
        <v>1.2536999499034511</v>
      </c>
      <c r="AN67" s="81">
        <f>'Fixed data'!$G$7*AN$88/1000000</f>
        <v>1.2536999499034511</v>
      </c>
      <c r="AO67" s="81">
        <f>'Fixed data'!$G$7*AO$88/1000000</f>
        <v>1.2536999499034511</v>
      </c>
      <c r="AP67" s="81">
        <f>'Fixed data'!$G$7*AP$88/1000000</f>
        <v>1.2536999499034511</v>
      </c>
      <c r="AQ67" s="81">
        <f>'Fixed data'!$G$7*AQ$88/1000000</f>
        <v>1.2536999499034511</v>
      </c>
      <c r="AR67" s="81">
        <f>'Fixed data'!$G$7*AR$88/1000000</f>
        <v>1.2536999499034511</v>
      </c>
      <c r="AS67" s="81">
        <f>'Fixed data'!$G$7*AS$88/1000000</f>
        <v>1.2536999499034511</v>
      </c>
      <c r="AT67" s="81">
        <f>'Fixed data'!$G$7*AT$88/1000000</f>
        <v>1.2536999499034511</v>
      </c>
      <c r="AU67" s="81">
        <f>'Fixed data'!$G$7*AU$88/1000000</f>
        <v>1.2536999499034511</v>
      </c>
      <c r="AV67" s="81">
        <f>'Fixed data'!$G$7*AV$88/1000000</f>
        <v>1.2536999499034511</v>
      </c>
      <c r="AW67" s="81">
        <f>'Fixed data'!$G$7*AW$88/1000000</f>
        <v>1.2536999499034511</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3.5089726511482379E-2</v>
      </c>
      <c r="G68" s="81">
        <f>'Fixed data'!$G$8*G89/1000000</f>
        <v>8.6287558230942876E-2</v>
      </c>
      <c r="H68" s="81">
        <f>'Fixed data'!$G$8*H89/1000000</f>
        <v>0.15122799696508096</v>
      </c>
      <c r="I68" s="81">
        <f>'Fixed data'!$G$8*I89/1000000</f>
        <v>0.22669470115321103</v>
      </c>
      <c r="J68" s="81">
        <f>'Fixed data'!$G$8*J89/1000000</f>
        <v>0.27403865748430323</v>
      </c>
      <c r="K68" s="81">
        <f>'Fixed data'!$G$8*K89/1000000</f>
        <v>0.3932906023814281</v>
      </c>
      <c r="L68" s="81">
        <f>'Fixed data'!$G$8*L89/1000000</f>
        <v>0.50744507227125235</v>
      </c>
      <c r="M68" s="81">
        <f>'Fixed data'!$G$8*M89/1000000</f>
        <v>0.6467369796656951</v>
      </c>
      <c r="N68" s="81">
        <f>'Fixed data'!$G$8*N89/1000000</f>
        <v>0.7026011019201488</v>
      </c>
      <c r="O68" s="81">
        <f>'Fixed data'!$G$8*O89/1000000</f>
        <v>0.76105633479248724</v>
      </c>
      <c r="P68" s="81">
        <f>'Fixed data'!$G$8*P89/1000000</f>
        <v>0.82216225302333934</v>
      </c>
      <c r="Q68" s="81">
        <f>'Fixed data'!$G$8*Q89/1000000</f>
        <v>0.88597843135331145</v>
      </c>
      <c r="R68" s="81">
        <f>'Fixed data'!$G$8*R89/1000000</f>
        <v>0.95256444452296729</v>
      </c>
      <c r="S68" s="81">
        <f>'Fixed data'!$G$8*S89/1000000</f>
        <v>1.0219782965132516</v>
      </c>
      <c r="T68" s="81">
        <f>'Fixed data'!$G$8*T89/1000000</f>
        <v>1.0942702054551989</v>
      </c>
      <c r="U68" s="81">
        <f>'Fixed data'!$G$8*U89/1000000</f>
        <v>1.1692685312315148</v>
      </c>
      <c r="V68" s="81">
        <f>'Fixed data'!$G$8*V89/1000000</f>
        <v>1.2447248556554873</v>
      </c>
      <c r="W68" s="81">
        <f>'Fixed data'!$G$8*W89/1000000</f>
        <v>1.3149654698726414</v>
      </c>
      <c r="X68" s="81">
        <f>'Fixed data'!$G$8*X89/1000000</f>
        <v>1.3745209862238765</v>
      </c>
      <c r="Y68" s="81">
        <f>'Fixed data'!$G$8*Y89/1000000</f>
        <v>1.4209728958540775</v>
      </c>
      <c r="Z68" s="81">
        <f>'Fixed data'!$G$8*Z89/1000000</f>
        <v>1.4531566034634298</v>
      </c>
      <c r="AA68" s="81">
        <f>'Fixed data'!$G$8*AA89/1000000</f>
        <v>1.4749149437819853</v>
      </c>
      <c r="AB68" s="81">
        <f>'Fixed data'!$G$8*AB89/1000000</f>
        <v>1.4846774788016679</v>
      </c>
      <c r="AC68" s="81">
        <f>'Fixed data'!$G$8*AC89/1000000</f>
        <v>1.4903250007318125</v>
      </c>
      <c r="AD68" s="81">
        <f>'Fixed data'!$G$8*AD89/1000000</f>
        <v>1.494257007351915</v>
      </c>
      <c r="AE68" s="81">
        <f>'Fixed data'!$G$8*AE89/1000000</f>
        <v>1.4944986999037608</v>
      </c>
      <c r="AF68" s="81">
        <f>'Fixed data'!$G$8*AF89/1000000</f>
        <v>1.4947467940608854</v>
      </c>
      <c r="AG68" s="81">
        <f>'Fixed data'!$G$8*AG89/1000000</f>
        <v>1.4948852010966325</v>
      </c>
      <c r="AH68" s="81">
        <f>'Fixed data'!$G$8*AH89/1000000</f>
        <v>1.4948890661547092</v>
      </c>
      <c r="AI68" s="81">
        <f>'Fixed data'!$G$8*AI89/1000000</f>
        <v>1.4948890661547092</v>
      </c>
      <c r="AJ68" s="81">
        <f>'Fixed data'!$G$8*AJ89/1000000</f>
        <v>1.4948890661547092</v>
      </c>
      <c r="AK68" s="81">
        <f>'Fixed data'!$G$8*AK89/1000000</f>
        <v>1.4948890661547092</v>
      </c>
      <c r="AL68" s="81">
        <f>'Fixed data'!$G$8*AL89/1000000</f>
        <v>1.4948890661547092</v>
      </c>
      <c r="AM68" s="81">
        <f>'Fixed data'!$G$8*AM89/1000000</f>
        <v>1.4948890661547092</v>
      </c>
      <c r="AN68" s="81">
        <f>'Fixed data'!$G$8*AN89/1000000</f>
        <v>1.4948890661547092</v>
      </c>
      <c r="AO68" s="81">
        <f>'Fixed data'!$G$8*AO89/1000000</f>
        <v>1.4948890661547092</v>
      </c>
      <c r="AP68" s="81">
        <f>'Fixed data'!$G$8*AP89/1000000</f>
        <v>1.4948890661547092</v>
      </c>
      <c r="AQ68" s="81">
        <f>'Fixed data'!$G$8*AQ89/1000000</f>
        <v>1.4948890661547092</v>
      </c>
      <c r="AR68" s="81">
        <f>'Fixed data'!$G$8*AR89/1000000</f>
        <v>1.4948890661547092</v>
      </c>
      <c r="AS68" s="81">
        <f>'Fixed data'!$G$8*AS89/1000000</f>
        <v>1.4948890661547092</v>
      </c>
      <c r="AT68" s="81">
        <f>'Fixed data'!$G$8*AT89/1000000</f>
        <v>1.4948890661547092</v>
      </c>
      <c r="AU68" s="81">
        <f>'Fixed data'!$G$8*AU89/1000000</f>
        <v>1.4948890661547092</v>
      </c>
      <c r="AV68" s="81">
        <f>'Fixed data'!$G$8*AV89/1000000</f>
        <v>1.4948890661547092</v>
      </c>
      <c r="AW68" s="81">
        <f>'Fixed data'!$G$8*AW89/1000000</f>
        <v>1.4948890661547092</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7.2459480364897013E-3</v>
      </c>
      <c r="G70" s="34">
        <f>G91*'Fixed data'!$G$9</f>
        <v>1.5953678350324556E-2</v>
      </c>
      <c r="H70" s="34">
        <f>H91*'Fixed data'!$G$9</f>
        <v>2.7173541720460281E-2</v>
      </c>
      <c r="I70" s="34">
        <f>I91*'Fixed data'!$G$9</f>
        <v>3.9934675451598088E-2</v>
      </c>
      <c r="J70" s="34">
        <f>J91*'Fixed data'!$G$9</f>
        <v>4.8799077550042931E-2</v>
      </c>
      <c r="K70" s="34">
        <f>K91*'Fixed data'!$G$9</f>
        <v>7.2056627286354091E-2</v>
      </c>
      <c r="L70" s="34">
        <f>L91*'Fixed data'!$G$9</f>
        <v>9.1790566101641324E-2</v>
      </c>
      <c r="M70" s="34">
        <f>M91*'Fixed data'!$G$9</f>
        <v>0.11516915724206164</v>
      </c>
      <c r="N70" s="34">
        <f>N91*'Fixed data'!$G$9</f>
        <v>0.12525619825857695</v>
      </c>
      <c r="O70" s="34">
        <f>O91*'Fixed data'!$G$9</f>
        <v>0.13581836486321994</v>
      </c>
      <c r="P70" s="34">
        <f>P91*'Fixed data'!$G$9</f>
        <v>0.14686673724910282</v>
      </c>
      <c r="Q70" s="34">
        <f>Q91*'Fixed data'!$G$9</f>
        <v>0.15841239560934739</v>
      </c>
      <c r="R70" s="34">
        <f>R91*'Fixed data'!$G$9</f>
        <v>0.1704664201370639</v>
      </c>
      <c r="S70" s="34">
        <f>S91*'Fixed data'!$G$9</f>
        <v>0.18303951015883876</v>
      </c>
      <c r="T70" s="34">
        <f>T91*'Fixed data'!$G$9</f>
        <v>0.19614047714432364</v>
      </c>
      <c r="U70" s="34">
        <f>U91*'Fixed data'!$G$9</f>
        <v>0.20972668132638328</v>
      </c>
      <c r="V70" s="34">
        <f>V91*'Fixed data'!$G$9</f>
        <v>0.22326735245989424</v>
      </c>
      <c r="W70" s="34">
        <f>W91*'Fixed data'!$G$9</f>
        <v>0.23550094190308249</v>
      </c>
      <c r="X70" s="34">
        <f>X91*'Fixed data'!$G$9</f>
        <v>0.2455614447769521</v>
      </c>
      <c r="Y70" s="34">
        <f>Y91*'Fixed data'!$G$9</f>
        <v>0.25288549906927954</v>
      </c>
      <c r="Z70" s="34">
        <f>Z91*'Fixed data'!$G$9</f>
        <v>0.25742678887381581</v>
      </c>
      <c r="AA70" s="34">
        <f>AA91*'Fixed data'!$G$9</f>
        <v>0.26016725218082482</v>
      </c>
      <c r="AB70" s="34">
        <f>AB91*'Fixed data'!$G$9</f>
        <v>0.26122711949699501</v>
      </c>
      <c r="AC70" s="34">
        <f>AC91*'Fixed data'!$G$9</f>
        <v>0.26179486008276592</v>
      </c>
      <c r="AD70" s="34">
        <f>AD91*'Fixed data'!$G$9</f>
        <v>0.26220999052187738</v>
      </c>
      <c r="AE70" s="34">
        <f>AE91*'Fixed data'!$G$9</f>
        <v>0.2622274453948748</v>
      </c>
      <c r="AF70" s="34">
        <f>AF91*'Fixed data'!$G$9</f>
        <v>0.2622453629258662</v>
      </c>
      <c r="AG70" s="34">
        <f>AG91*'Fixed data'!$G$9</f>
        <v>0.2622547484018527</v>
      </c>
      <c r="AH70" s="34">
        <f>AH91*'Fixed data'!$G$9</f>
        <v>0.26225498269473035</v>
      </c>
      <c r="AI70" s="34">
        <f>AI91*'Fixed data'!$G$9</f>
        <v>0.26225498269473035</v>
      </c>
      <c r="AJ70" s="34">
        <f>AJ91*'Fixed data'!$G$9</f>
        <v>0.26225498269473035</v>
      </c>
      <c r="AK70" s="34">
        <f>AK91*'Fixed data'!$G$9</f>
        <v>0.26225498269473035</v>
      </c>
      <c r="AL70" s="34">
        <f>AL91*'Fixed data'!$G$9</f>
        <v>0.26225498269473035</v>
      </c>
      <c r="AM70" s="34">
        <f>AM91*'Fixed data'!$G$9</f>
        <v>0.26225498269473035</v>
      </c>
      <c r="AN70" s="34">
        <f>AN91*'Fixed data'!$G$9</f>
        <v>0.26225498269473035</v>
      </c>
      <c r="AO70" s="34">
        <f>AO91*'Fixed data'!$G$9</f>
        <v>0.26225498269473035</v>
      </c>
      <c r="AP70" s="34">
        <f>AP91*'Fixed data'!$G$9</f>
        <v>0.26225498269473035</v>
      </c>
      <c r="AQ70" s="34">
        <f>AQ91*'Fixed data'!$G$9</f>
        <v>0.26225498269473035</v>
      </c>
      <c r="AR70" s="34">
        <f>AR91*'Fixed data'!$G$9</f>
        <v>0.26225498269473035</v>
      </c>
      <c r="AS70" s="34">
        <f>AS91*'Fixed data'!$G$9</f>
        <v>0.26225498269473035</v>
      </c>
      <c r="AT70" s="34">
        <f>AT91*'Fixed data'!$G$9</f>
        <v>0.26225498269473035</v>
      </c>
      <c r="AU70" s="34">
        <f>AU91*'Fixed data'!$G$9</f>
        <v>0.26225498269473035</v>
      </c>
      <c r="AV70" s="34">
        <f>AV91*'Fixed data'!$G$9</f>
        <v>0.26225498269473035</v>
      </c>
      <c r="AW70" s="34">
        <f>AW91*'Fixed data'!$G$9</f>
        <v>0.26225498269473035</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2.223665550203009E-4</v>
      </c>
      <c r="G71" s="34">
        <f>G92*'Fixed data'!$G$10</f>
        <v>4.8959286994581651E-4</v>
      </c>
      <c r="H71" s="34">
        <f>H92*'Fixed data'!$G$10</f>
        <v>8.339125300994908E-4</v>
      </c>
      <c r="I71" s="34">
        <f>I92*'Fixed data'!$G$10</f>
        <v>1.225531312301148E-3</v>
      </c>
      <c r="J71" s="34">
        <f>J92*'Fixed data'!$G$10</f>
        <v>1.4975656336928822E-3</v>
      </c>
      <c r="K71" s="34">
        <f>K92*'Fixed data'!$G$10</f>
        <v>2.2113026336038561E-3</v>
      </c>
      <c r="L71" s="34">
        <f>L92*'Fixed data'!$G$10</f>
        <v>2.8169056505228641E-3</v>
      </c>
      <c r="M71" s="34">
        <f>M92*'Fixed data'!$G$10</f>
        <v>3.5343572175150382E-3</v>
      </c>
      <c r="N71" s="34">
        <f>N92*'Fixed data'!$G$10</f>
        <v>3.8439123716364531E-3</v>
      </c>
      <c r="O71" s="34">
        <f>O92*'Fixed data'!$G$10</f>
        <v>4.1680483700726302E-3</v>
      </c>
      <c r="P71" s="34">
        <f>P92*'Fixed data'!$G$10</f>
        <v>4.5071052462272347E-3</v>
      </c>
      <c r="Q71" s="34">
        <f>Q92*'Fixed data'!$G$10</f>
        <v>4.8614230335035776E-3</v>
      </c>
      <c r="R71" s="34">
        <f>R92*'Fixed data'!$G$10</f>
        <v>5.2313417653050759E-3</v>
      </c>
      <c r="S71" s="34">
        <f>S92*'Fixed data'!$G$10</f>
        <v>5.6171897868507398E-3</v>
      </c>
      <c r="T71" s="34">
        <f>T92*'Fixed data'!$G$10</f>
        <v>6.019237508049763E-3</v>
      </c>
      <c r="U71" s="34">
        <f>U92*'Fixed data'!$G$10</f>
        <v>6.436176382652788E-3</v>
      </c>
      <c r="V71" s="34">
        <f>V92*'Fixed data'!$G$10</f>
        <v>6.8517179208281917E-3</v>
      </c>
      <c r="W71" s="34">
        <f>W92*'Fixed data'!$G$10</f>
        <v>7.2271472126633866E-3</v>
      </c>
      <c r="X71" s="34">
        <f>X92*'Fixed data'!$G$10</f>
        <v>7.5358879536358923E-3</v>
      </c>
      <c r="Y71" s="34">
        <f>Y92*'Fixed data'!$G$10</f>
        <v>7.7606514647132934E-3</v>
      </c>
      <c r="Z71" s="34">
        <f>Z92*'Fixed data'!$G$10</f>
        <v>7.9000163848172242E-3</v>
      </c>
      <c r="AA71" s="34">
        <f>AA92*'Fixed data'!$G$10</f>
        <v>7.9841168202151001E-3</v>
      </c>
      <c r="AB71" s="34">
        <f>AB92*'Fixed data'!$G$10</f>
        <v>8.0166424528429342E-3</v>
      </c>
      <c r="AC71" s="34">
        <f>AC92*'Fixed data'!$G$10</f>
        <v>8.034065503293648E-3</v>
      </c>
      <c r="AD71" s="34">
        <f>AD92*'Fixed data'!$G$10</f>
        <v>8.046805192450197E-3</v>
      </c>
      <c r="AE71" s="34">
        <f>AE92*'Fixed data'!$G$10</f>
        <v>8.0473408545826339E-3</v>
      </c>
      <c r="AF71" s="34">
        <f>AF92*'Fixed data'!$G$10</f>
        <v>8.0478907149488573E-3</v>
      </c>
      <c r="AG71" s="34">
        <f>AG92*'Fixed data'!$G$10</f>
        <v>8.0481787401943932E-3</v>
      </c>
      <c r="AH71" s="34">
        <f>AH92*'Fixed data'!$G$10</f>
        <v>8.048185930268046E-3</v>
      </c>
      <c r="AI71" s="34">
        <f>AI92*'Fixed data'!$G$10</f>
        <v>8.048185930268046E-3</v>
      </c>
      <c r="AJ71" s="34">
        <f>AJ92*'Fixed data'!$G$10</f>
        <v>8.048185930268046E-3</v>
      </c>
      <c r="AK71" s="34">
        <f>AK92*'Fixed data'!$G$10</f>
        <v>8.048185930268046E-3</v>
      </c>
      <c r="AL71" s="34">
        <f>AL92*'Fixed data'!$G$10</f>
        <v>8.048185930268046E-3</v>
      </c>
      <c r="AM71" s="34">
        <f>AM92*'Fixed data'!$G$10</f>
        <v>8.048185930268046E-3</v>
      </c>
      <c r="AN71" s="34">
        <f>AN92*'Fixed data'!$G$10</f>
        <v>8.048185930268046E-3</v>
      </c>
      <c r="AO71" s="34">
        <f>AO92*'Fixed data'!$G$10</f>
        <v>8.048185930268046E-3</v>
      </c>
      <c r="AP71" s="34">
        <f>AP92*'Fixed data'!$G$10</f>
        <v>8.048185930268046E-3</v>
      </c>
      <c r="AQ71" s="34">
        <f>AQ92*'Fixed data'!$G$10</f>
        <v>8.048185930268046E-3</v>
      </c>
      <c r="AR71" s="34">
        <f>AR92*'Fixed data'!$G$10</f>
        <v>8.048185930268046E-3</v>
      </c>
      <c r="AS71" s="34">
        <f>AS92*'Fixed data'!$G$10</f>
        <v>8.048185930268046E-3</v>
      </c>
      <c r="AT71" s="34">
        <f>AT92*'Fixed data'!$G$10</f>
        <v>8.048185930268046E-3</v>
      </c>
      <c r="AU71" s="34">
        <f>AU92*'Fixed data'!$G$10</f>
        <v>8.048185930268046E-3</v>
      </c>
      <c r="AV71" s="34">
        <f>AV92*'Fixed data'!$G$10</f>
        <v>8.048185930268046E-3</v>
      </c>
      <c r="AW71" s="34">
        <f>AW92*'Fixed data'!$G$10</f>
        <v>8.048185930268046E-3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7.198630395244271E-2</v>
      </c>
      <c r="G76" s="53">
        <f t="shared" si="10"/>
        <v>0.1750965386403871</v>
      </c>
      <c r="H76" s="53">
        <f t="shared" si="10"/>
        <v>0.30606394739750947</v>
      </c>
      <c r="I76" s="53">
        <f t="shared" si="10"/>
        <v>0.45797412272294347</v>
      </c>
      <c r="J76" s="53">
        <f t="shared" si="10"/>
        <v>0.55415988025601814</v>
      </c>
      <c r="K76" s="53">
        <f t="shared" si="10"/>
        <v>0.79739465169411783</v>
      </c>
      <c r="L76" s="53">
        <f t="shared" si="10"/>
        <v>1.0276251674968551</v>
      </c>
      <c r="M76" s="53">
        <f t="shared" si="10"/>
        <v>1.3078313225586076</v>
      </c>
      <c r="N76" s="53">
        <f t="shared" si="10"/>
        <v>1.4209429069492556</v>
      </c>
      <c r="O76" s="53">
        <f t="shared" si="10"/>
        <v>1.5393083627829796</v>
      </c>
      <c r="P76" s="53">
        <f t="shared" si="10"/>
        <v>1.6630486478308242</v>
      </c>
      <c r="Q76" s="53">
        <f t="shared" si="10"/>
        <v>1.7922847198638736</v>
      </c>
      <c r="R76" s="53">
        <f t="shared" si="10"/>
        <v>1.9271375366531296</v>
      </c>
      <c r="S76" s="53">
        <f t="shared" si="10"/>
        <v>2.067724775325833</v>
      </c>
      <c r="T76" s="53">
        <f t="shared" si="10"/>
        <v>2.2141478517056306</v>
      </c>
      <c r="U76" s="53">
        <f t="shared" si="10"/>
        <v>2.36604723008747</v>
      </c>
      <c r="V76" s="53">
        <f t="shared" si="10"/>
        <v>2.5187417807398647</v>
      </c>
      <c r="W76" s="53">
        <f t="shared" si="10"/>
        <v>2.660499232686115</v>
      </c>
      <c r="X76" s="53">
        <f t="shared" si="10"/>
        <v>2.7803706740190348</v>
      </c>
      <c r="Y76" s="53">
        <f t="shared" si="10"/>
        <v>2.8733286445650541</v>
      </c>
      <c r="Z76" s="53">
        <f t="shared" si="10"/>
        <v>2.9371841151565952</v>
      </c>
      <c r="AA76" s="53">
        <f t="shared" si="10"/>
        <v>2.9800148148466281</v>
      </c>
      <c r="AB76" s="53">
        <f t="shared" si="10"/>
        <v>2.9990571661779644</v>
      </c>
      <c r="AC76" s="53">
        <f t="shared" si="10"/>
        <v>3.0100261884539905</v>
      </c>
      <c r="AD76" s="53">
        <f t="shared" si="10"/>
        <v>3.0176836721046052</v>
      </c>
      <c r="AE76" s="53">
        <f t="shared" si="10"/>
        <v>3.0181460524665833</v>
      </c>
      <c r="AF76" s="53">
        <f t="shared" si="10"/>
        <v>3.0186206800444455</v>
      </c>
      <c r="AG76" s="53">
        <f t="shared" si="10"/>
        <v>3.0188848366821275</v>
      </c>
      <c r="AH76" s="53">
        <f t="shared" si="10"/>
        <v>3.0188921846831587</v>
      </c>
      <c r="AI76" s="53">
        <f t="shared" si="10"/>
        <v>3.0188921846831587</v>
      </c>
      <c r="AJ76" s="53">
        <f t="shared" si="10"/>
        <v>3.0188921846831587</v>
      </c>
      <c r="AK76" s="53">
        <f t="shared" si="10"/>
        <v>3.0188921846831587</v>
      </c>
      <c r="AL76" s="53">
        <f t="shared" si="10"/>
        <v>3.0188921846831587</v>
      </c>
      <c r="AM76" s="53">
        <f t="shared" si="10"/>
        <v>3.0188921846831587</v>
      </c>
      <c r="AN76" s="53">
        <f t="shared" si="10"/>
        <v>3.0188921846831587</v>
      </c>
      <c r="AO76" s="53">
        <f t="shared" si="10"/>
        <v>3.0188921846831587</v>
      </c>
      <c r="AP76" s="53">
        <f t="shared" si="10"/>
        <v>3.0188921846831587</v>
      </c>
      <c r="AQ76" s="53">
        <f t="shared" si="10"/>
        <v>3.0188921846831587</v>
      </c>
      <c r="AR76" s="53">
        <f t="shared" si="10"/>
        <v>3.0188921846831587</v>
      </c>
      <c r="AS76" s="53">
        <f t="shared" si="10"/>
        <v>3.0188921846831587</v>
      </c>
      <c r="AT76" s="53">
        <f t="shared" si="10"/>
        <v>3.0188921846831587</v>
      </c>
      <c r="AU76" s="53">
        <f t="shared" si="10"/>
        <v>3.0188921846831587</v>
      </c>
      <c r="AV76" s="53">
        <f t="shared" si="10"/>
        <v>3.0188921846831587</v>
      </c>
      <c r="AW76" s="53">
        <f t="shared" si="10"/>
        <v>3.0188921846831587</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-0.60523547199999994</v>
      </c>
      <c r="F77" s="54">
        <f>IF('Fixed data'!$G$19=FALSE,F64+F76,F64)</f>
        <v>-0.69506249329602454</v>
      </c>
      <c r="G77" s="54">
        <f>IF('Fixed data'!$G$19=FALSE,G64+G76,G64)</f>
        <v>-0.75131736247294245</v>
      </c>
      <c r="H77" s="54">
        <f>IF('Fixed data'!$G$19=FALSE,H64+H76,H64)</f>
        <v>-0.77552097630087968</v>
      </c>
      <c r="I77" s="54">
        <f>IF('Fixed data'!$G$19=FALSE,I64+I76,I64)</f>
        <v>-0.7740061138784109</v>
      </c>
      <c r="J77" s="54">
        <f>IF('Fixed data'!$G$19=FALSE,J64+J76,J64)</f>
        <v>-0.82715320157518901</v>
      </c>
      <c r="K77" s="54">
        <f>IF('Fixed data'!$G$19=FALSE,K64+K76,K64)</f>
        <v>-0.71908870199683561</v>
      </c>
      <c r="L77" s="54">
        <f>IF('Fixed data'!$G$19=FALSE,L64+L76,L64)</f>
        <v>-0.62002777745470095</v>
      </c>
      <c r="M77" s="54">
        <f>IF('Fixed data'!$G$19=FALSE,M64+M76,M64)</f>
        <v>0.2012397278836926</v>
      </c>
      <c r="N77" s="54">
        <f>IF('Fixed data'!$G$19=FALSE,N64+N76,N64)</f>
        <v>0.3602570115573196</v>
      </c>
      <c r="O77" s="54">
        <f>IF('Fixed data'!$G$19=FALSE,O64+O76,O64)</f>
        <v>0.52628175165191871</v>
      </c>
      <c r="P77" s="54">
        <f>IF('Fixed data'!$G$19=FALSE,P64+P76,P64)</f>
        <v>0.69949748875695439</v>
      </c>
      <c r="Q77" s="54">
        <f>IF('Fixed data'!$G$19=FALSE,Q64+Q76,Q64)</f>
        <v>0.88008841382500802</v>
      </c>
      <c r="R77" s="54">
        <f>IF('Fixed data'!$G$19=FALSE,R64+R76,R64)</f>
        <v>1.0682393389614411</v>
      </c>
      <c r="S77" s="54">
        <f>IF('Fixed data'!$G$19=FALSE,S64+S76,S64)</f>
        <v>1.2641320965269554</v>
      </c>
      <c r="T77" s="54">
        <f>IF('Fixed data'!$G$19=FALSE,T64+T76,T64)</f>
        <v>1.4679313033853345</v>
      </c>
      <c r="U77" s="54">
        <f>IF('Fixed data'!$G$19=FALSE,U64+U76,U64)</f>
        <v>1.6793013999051656</v>
      </c>
      <c r="V77" s="54">
        <f>IF('Fixed data'!$G$19=FALSE,V64+V76,V64)</f>
        <v>1.8932112357392925</v>
      </c>
      <c r="W77" s="54">
        <f>IF('Fixed data'!$G$19=FALSE,W64+W76,W64)</f>
        <v>2.0969750076006179</v>
      </c>
      <c r="X77" s="54">
        <f>IF('Fixed data'!$G$19=FALSE,X64+X76,X64)</f>
        <v>2.2788307050298795</v>
      </c>
      <c r="Y77" s="54">
        <f>IF('Fixed data'!$G$19=FALSE,Y64+Y76,Y64)</f>
        <v>2.4329712646612127</v>
      </c>
      <c r="Z77" s="54">
        <f>IF('Fixed data'!$G$19=FALSE,Z64+Z76,Z64)</f>
        <v>2.556715076531145</v>
      </c>
      <c r="AA77" s="54">
        <f>IF('Fixed data'!$G$19=FALSE,AA64+AA76,AA64)</f>
        <v>2.6583390791684911</v>
      </c>
      <c r="AB77" s="54">
        <f>IF('Fixed data'!$G$19=FALSE,AB64+AB76,AB64)</f>
        <v>2.7348419809242097</v>
      </c>
      <c r="AC77" s="54">
        <f>IF('Fixed data'!$G$19=FALSE,AC64+AC76,AC64)</f>
        <v>2.8024218488237431</v>
      </c>
      <c r="AD77" s="54">
        <f>IF('Fixed data'!$G$19=FALSE,AD64+AD76,AD64)</f>
        <v>2.8659910358930301</v>
      </c>
      <c r="AE77" s="54">
        <f>IF('Fixed data'!$G$19=FALSE,AE64+AE76,AE64)</f>
        <v>2.9215309761140129</v>
      </c>
      <c r="AF77" s="54">
        <f>IF('Fixed data'!$G$19=FALSE,AF64+AF76,AF64)</f>
        <v>2.9763975883351979</v>
      </c>
      <c r="AG77" s="54">
        <f>IF('Fixed data'!$G$19=FALSE,AG64+AG76,AG64)</f>
        <v>3.0303613190197494</v>
      </c>
      <c r="AH77" s="54">
        <f>IF('Fixed data'!$G$19=FALSE,AH64+AH76,AH64)</f>
        <v>3.083373639347041</v>
      </c>
      <c r="AI77" s="54">
        <f>IF('Fixed data'!$G$19=FALSE,AI64+AI76,AI64)</f>
        <v>3.1356890106351023</v>
      </c>
      <c r="AJ77" s="54">
        <f>IF('Fixed data'!$G$19=FALSE,AJ64+AJ76,AJ64)</f>
        <v>3.1733849395079634</v>
      </c>
      <c r="AK77" s="54">
        <f>IF('Fixed data'!$G$19=FALSE,AK64+AK76,AK64)</f>
        <v>3.2110808683808245</v>
      </c>
      <c r="AL77" s="54">
        <f>IF('Fixed data'!$G$19=FALSE,AL64+AL76,AL64)</f>
        <v>3.2487767972536856</v>
      </c>
      <c r="AM77" s="54">
        <f>IF('Fixed data'!$G$19=FALSE,AM64+AM76,AM64)</f>
        <v>3.2864727261265467</v>
      </c>
      <c r="AN77" s="54">
        <f>IF('Fixed data'!$G$19=FALSE,AN64+AN76,AN64)</f>
        <v>3.3241686549994078</v>
      </c>
      <c r="AO77" s="54">
        <f>IF('Fixed data'!$G$19=FALSE,AO64+AO76,AO64)</f>
        <v>3.3618645838722689</v>
      </c>
      <c r="AP77" s="54">
        <f>IF('Fixed data'!$G$19=FALSE,AP64+AP76,AP64)</f>
        <v>3.39956051274513</v>
      </c>
      <c r="AQ77" s="54">
        <f>IF('Fixed data'!$G$19=FALSE,AQ64+AQ76,AQ64)</f>
        <v>3.4372564416179916</v>
      </c>
      <c r="AR77" s="54">
        <f>IF('Fixed data'!$G$19=FALSE,AR64+AR76,AR64)</f>
        <v>3.4749523704908523</v>
      </c>
      <c r="AS77" s="54">
        <f>IF('Fixed data'!$G$19=FALSE,AS64+AS76,AS64)</f>
        <v>3.5126482993637134</v>
      </c>
      <c r="AT77" s="54">
        <f>IF('Fixed data'!$G$19=FALSE,AT64+AT76,AT64)</f>
        <v>3.5503442282365745</v>
      </c>
      <c r="AU77" s="54">
        <f>IF('Fixed data'!$G$19=FALSE,AU64+AU76,AU64)</f>
        <v>3.5880401571094356</v>
      </c>
      <c r="AV77" s="54">
        <f>IF('Fixed data'!$G$19=FALSE,AV64+AV76,AV64)</f>
        <v>3.6257360859822967</v>
      </c>
      <c r="AW77" s="54">
        <f>IF('Fixed data'!$G$19=FALSE,AW64+AW76,AW64)</f>
        <v>3.6634320148551578</v>
      </c>
      <c r="AX77" s="54">
        <f>IF('Fixed data'!$G$19=FALSE,AX64+AX76,AX64)</f>
        <v>0.50613225251190719</v>
      </c>
      <c r="AY77" s="54">
        <f>IF('Fixed data'!$G$19=FALSE,AY64+AY76,AY64)</f>
        <v>0.56067687037512848</v>
      </c>
      <c r="AZ77" s="54">
        <f>IF('Fixed data'!$G$19=FALSE,AZ64+AZ76,AZ64)</f>
        <v>0.61342995171413206</v>
      </c>
      <c r="BA77" s="54">
        <f>IF('Fixed data'!$G$19=FALSE,BA64+BA76,BA64)</f>
        <v>0.66420910216783435</v>
      </c>
      <c r="BB77" s="54">
        <f>IF('Fixed data'!$G$19=FALSE,BB64+BB76,BB64)</f>
        <v>0.71274296100881451</v>
      </c>
      <c r="BC77" s="54">
        <f>IF('Fixed data'!$G$19=FALSE,BC64+BC76,BC64)</f>
        <v>0.75879212577212596</v>
      </c>
      <c r="BD77" s="54">
        <f>IF('Fixed data'!$G$19=FALSE,BD64+BD76,BD64)</f>
        <v>0.80248193742688645</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-0.58476857198067633</v>
      </c>
      <c r="F80" s="55">
        <f t="shared" ref="F80:BD80" si="11">F77*F78</f>
        <v>-0.64884827491519015</v>
      </c>
      <c r="G80" s="55">
        <f t="shared" si="11"/>
        <v>-0.67764521472420802</v>
      </c>
      <c r="H80" s="55">
        <f t="shared" si="11"/>
        <v>-0.67582172721461031</v>
      </c>
      <c r="I80" s="55">
        <f t="shared" si="11"/>
        <v>-0.65169237887006515</v>
      </c>
      <c r="J80" s="55">
        <f t="shared" si="11"/>
        <v>-0.67288966242263681</v>
      </c>
      <c r="K80" s="55">
        <f t="shared" si="11"/>
        <v>-0.56519721969937331</v>
      </c>
      <c r="L80" s="55">
        <f t="shared" si="11"/>
        <v>-0.47085625937417752</v>
      </c>
      <c r="M80" s="55">
        <f t="shared" si="11"/>
        <v>0.14765582118327517</v>
      </c>
      <c r="N80" s="55">
        <f t="shared" si="11"/>
        <v>0.25539297326384269</v>
      </c>
      <c r="O80" s="55">
        <f t="shared" si="11"/>
        <v>0.36047443000790258</v>
      </c>
      <c r="P80" s="55">
        <f t="shared" si="11"/>
        <v>0.46291575525454021</v>
      </c>
      <c r="Q80" s="55">
        <f t="shared" si="11"/>
        <v>0.56273218675088099</v>
      </c>
      <c r="R80" s="55">
        <f t="shared" si="11"/>
        <v>0.65993881126756881</v>
      </c>
      <c r="S80" s="55">
        <f t="shared" si="11"/>
        <v>0.754548589119446</v>
      </c>
      <c r="T80" s="55">
        <f t="shared" si="11"/>
        <v>0.84656466065351565</v>
      </c>
      <c r="U80" s="55">
        <f t="shared" si="11"/>
        <v>0.93571308683693477</v>
      </c>
      <c r="V80" s="55">
        <f t="shared" si="11"/>
        <v>1.019231358282068</v>
      </c>
      <c r="W80" s="55">
        <f t="shared" si="11"/>
        <v>1.0907534828023209</v>
      </c>
      <c r="X80" s="55">
        <f t="shared" si="11"/>
        <v>1.1452625687433888</v>
      </c>
      <c r="Y80" s="55">
        <f t="shared" si="11"/>
        <v>1.1813800535471526</v>
      </c>
      <c r="Z80" s="55">
        <f t="shared" si="11"/>
        <v>1.1994844908181397</v>
      </c>
      <c r="AA80" s="55">
        <f t="shared" si="11"/>
        <v>1.2049869137733402</v>
      </c>
      <c r="AB80" s="55">
        <f t="shared" si="11"/>
        <v>1.1977435556197553</v>
      </c>
      <c r="AC80" s="55">
        <f t="shared" si="11"/>
        <v>1.1858363679942028</v>
      </c>
      <c r="AD80" s="55">
        <f t="shared" si="11"/>
        <v>1.171725099626002</v>
      </c>
      <c r="AE80" s="55">
        <f t="shared" si="11"/>
        <v>1.1540405018568987</v>
      </c>
      <c r="AF80" s="55">
        <f t="shared" si="11"/>
        <v>1.1359550583366347</v>
      </c>
      <c r="AG80" s="55">
        <f t="shared" si="11"/>
        <v>1.1174401452912397</v>
      </c>
      <c r="AH80" s="55">
        <f t="shared" si="11"/>
        <v>1.0985394595196005</v>
      </c>
      <c r="AI80" s="55">
        <f t="shared" si="11"/>
        <v>1.2542352954768889</v>
      </c>
      <c r="AJ80" s="55">
        <f t="shared" si="11"/>
        <v>1.2323428955834368</v>
      </c>
      <c r="AK80" s="55">
        <f t="shared" si="11"/>
        <v>1.2106617677679239</v>
      </c>
      <c r="AL80" s="55">
        <f t="shared" si="11"/>
        <v>1.1891981770369373</v>
      </c>
      <c r="AM80" s="55">
        <f t="shared" si="11"/>
        <v>1.1679578442154459</v>
      </c>
      <c r="AN80" s="55">
        <f t="shared" si="11"/>
        <v>1.1469459723318705</v>
      </c>
      <c r="AO80" s="55">
        <f t="shared" si="11"/>
        <v>1.126167271927804</v>
      </c>
      <c r="AP80" s="55">
        <f t="shared" si="11"/>
        <v>1.1056259853326478</v>
      </c>
      <c r="AQ80" s="55">
        <f t="shared" si="11"/>
        <v>1.0853259099419832</v>
      </c>
      <c r="AR80" s="55">
        <f t="shared" si="11"/>
        <v>1.0652704205371268</v>
      </c>
      <c r="AS80" s="55">
        <f t="shared" si="11"/>
        <v>1.0454624906819663</v>
      </c>
      <c r="AT80" s="55">
        <f t="shared" si="11"/>
        <v>1.0259047132319008</v>
      </c>
      <c r="AU80" s="55">
        <f t="shared" si="11"/>
        <v>1.0065993199884529</v>
      </c>
      <c r="AV80" s="55">
        <f t="shared" si="11"/>
        <v>0.98754820053191827</v>
      </c>
      <c r="AW80" s="55">
        <f t="shared" si="11"/>
        <v>0.96875292026326565</v>
      </c>
      <c r="AX80" s="55">
        <f t="shared" si="11"/>
        <v>0.12994263718164759</v>
      </c>
      <c r="AY80" s="55">
        <f t="shared" si="11"/>
        <v>0.13975362426110866</v>
      </c>
      <c r="AZ80" s="55">
        <f t="shared" si="11"/>
        <v>0.14844931278099224</v>
      </c>
      <c r="BA80" s="55">
        <f t="shared" si="11"/>
        <v>0.15605612262523741</v>
      </c>
      <c r="BB80" s="55">
        <f t="shared" si="11"/>
        <v>0.16258171547642317</v>
      </c>
      <c r="BC80" s="55">
        <f t="shared" si="11"/>
        <v>0.1680445203663489</v>
      </c>
      <c r="BD80" s="55">
        <f t="shared" si="11"/>
        <v>0.17254388851962593</v>
      </c>
    </row>
    <row r="81" spans="1:56" x14ac:dyDescent="0.3">
      <c r="A81" s="74"/>
      <c r="B81" s="15" t="s">
        <v>18</v>
      </c>
      <c r="C81" s="15"/>
      <c r="D81" s="14" t="s">
        <v>40</v>
      </c>
      <c r="E81" s="56">
        <f>+E80</f>
        <v>-0.58476857198067633</v>
      </c>
      <c r="F81" s="56">
        <f t="shared" ref="F81:BD81" si="12">+E81+F80</f>
        <v>-1.2336168468958664</v>
      </c>
      <c r="G81" s="56">
        <f t="shared" si="12"/>
        <v>-1.9112620616200744</v>
      </c>
      <c r="H81" s="56">
        <f t="shared" si="12"/>
        <v>-2.5870837888346845</v>
      </c>
      <c r="I81" s="56">
        <f t="shared" si="12"/>
        <v>-3.2387761677047497</v>
      </c>
      <c r="J81" s="56">
        <f t="shared" si="12"/>
        <v>-3.9116658301273866</v>
      </c>
      <c r="K81" s="56">
        <f t="shared" si="12"/>
        <v>-4.4768630498267594</v>
      </c>
      <c r="L81" s="56">
        <f t="shared" si="12"/>
        <v>-4.9477193092009371</v>
      </c>
      <c r="M81" s="56">
        <f t="shared" si="12"/>
        <v>-4.8000634880176616</v>
      </c>
      <c r="N81" s="56">
        <f t="shared" si="12"/>
        <v>-4.5446705147538191</v>
      </c>
      <c r="O81" s="56">
        <f t="shared" si="12"/>
        <v>-4.184196084745917</v>
      </c>
      <c r="P81" s="56">
        <f t="shared" si="12"/>
        <v>-3.7212803294913765</v>
      </c>
      <c r="Q81" s="56">
        <f t="shared" si="12"/>
        <v>-3.1585481427404956</v>
      </c>
      <c r="R81" s="56">
        <f t="shared" si="12"/>
        <v>-2.4986093314729265</v>
      </c>
      <c r="S81" s="56">
        <f t="shared" si="12"/>
        <v>-1.7440607423534806</v>
      </c>
      <c r="T81" s="56">
        <f t="shared" si="12"/>
        <v>-0.89749608169996498</v>
      </c>
      <c r="U81" s="56">
        <f t="shared" si="12"/>
        <v>3.8217005136969795E-2</v>
      </c>
      <c r="V81" s="56">
        <f t="shared" si="12"/>
        <v>1.0574483634190379</v>
      </c>
      <c r="W81" s="56">
        <f t="shared" si="12"/>
        <v>2.148201846221359</v>
      </c>
      <c r="X81" s="56">
        <f t="shared" si="12"/>
        <v>3.2934644149647481</v>
      </c>
      <c r="Y81" s="56">
        <f t="shared" si="12"/>
        <v>4.4748444685119004</v>
      </c>
      <c r="Z81" s="56">
        <f t="shared" si="12"/>
        <v>5.6743289593300403</v>
      </c>
      <c r="AA81" s="56">
        <f t="shared" si="12"/>
        <v>6.8793158731033808</v>
      </c>
      <c r="AB81" s="56">
        <f t="shared" si="12"/>
        <v>8.0770594287231354</v>
      </c>
      <c r="AC81" s="56">
        <f t="shared" si="12"/>
        <v>9.2628957967173378</v>
      </c>
      <c r="AD81" s="56">
        <f t="shared" si="12"/>
        <v>10.43462089634334</v>
      </c>
      <c r="AE81" s="56">
        <f t="shared" si="12"/>
        <v>11.588661398200239</v>
      </c>
      <c r="AF81" s="56">
        <f t="shared" si="12"/>
        <v>12.724616456536873</v>
      </c>
      <c r="AG81" s="56">
        <f t="shared" si="12"/>
        <v>13.842056601828112</v>
      </c>
      <c r="AH81" s="56">
        <f t="shared" si="12"/>
        <v>14.940596061347712</v>
      </c>
      <c r="AI81" s="56">
        <f t="shared" si="12"/>
        <v>16.194831356824601</v>
      </c>
      <c r="AJ81" s="56">
        <f t="shared" si="12"/>
        <v>17.427174252408037</v>
      </c>
      <c r="AK81" s="56">
        <f t="shared" si="12"/>
        <v>18.637836020175961</v>
      </c>
      <c r="AL81" s="56">
        <f t="shared" si="12"/>
        <v>19.827034197212896</v>
      </c>
      <c r="AM81" s="56">
        <f t="shared" si="12"/>
        <v>20.994992041428343</v>
      </c>
      <c r="AN81" s="56">
        <f t="shared" si="12"/>
        <v>22.141938013760214</v>
      </c>
      <c r="AO81" s="56">
        <f t="shared" si="12"/>
        <v>23.268105285688019</v>
      </c>
      <c r="AP81" s="56">
        <f t="shared" si="12"/>
        <v>24.373731271020667</v>
      </c>
      <c r="AQ81" s="56">
        <f t="shared" si="12"/>
        <v>25.459057180962649</v>
      </c>
      <c r="AR81" s="56">
        <f t="shared" si="12"/>
        <v>26.524327601499778</v>
      </c>
      <c r="AS81" s="56">
        <f t="shared" si="12"/>
        <v>27.569790092181744</v>
      </c>
      <c r="AT81" s="56">
        <f t="shared" si="12"/>
        <v>28.595694805413643</v>
      </c>
      <c r="AU81" s="56">
        <f t="shared" si="12"/>
        <v>29.602294125402096</v>
      </c>
      <c r="AV81" s="56">
        <f t="shared" si="12"/>
        <v>30.589842325934015</v>
      </c>
      <c r="AW81" s="56">
        <f t="shared" si="12"/>
        <v>31.558595246197282</v>
      </c>
      <c r="AX81" s="56">
        <f t="shared" si="12"/>
        <v>31.688537883378928</v>
      </c>
      <c r="AY81" s="56">
        <f t="shared" si="12"/>
        <v>31.828291507640035</v>
      </c>
      <c r="AZ81" s="56">
        <f t="shared" si="12"/>
        <v>31.976740820421028</v>
      </c>
      <c r="BA81" s="56">
        <f t="shared" si="12"/>
        <v>32.132796943046266</v>
      </c>
      <c r="BB81" s="56">
        <f t="shared" si="12"/>
        <v>32.295378658522687</v>
      </c>
      <c r="BC81" s="56">
        <f t="shared" si="12"/>
        <v>32.463423178889038</v>
      </c>
      <c r="BD81" s="56">
        <f t="shared" si="12"/>
        <v>32.635967067408664</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1'!E88*0.8</f>
        <v>0</v>
      </c>
      <c r="F88" s="43">
        <f>'Option 1'!F88*0.8</f>
        <v>1905.5410463292792</v>
      </c>
      <c r="G88" s="43">
        <f>'Option 1'!G88*0.8</f>
        <v>4685.8297383079916</v>
      </c>
      <c r="H88" s="43">
        <f>'Option 1'!H88*0.8</f>
        <v>8212.4081382289642</v>
      </c>
      <c r="I88" s="43">
        <f>'Option 1'!I88*0.8</f>
        <v>12310.613418188057</v>
      </c>
      <c r="J88" s="43">
        <f>'Option 1'!J88*0.8</f>
        <v>14881.618126788078</v>
      </c>
      <c r="K88" s="43">
        <f>'Option 1'!K88*0.8</f>
        <v>21357.572727965304</v>
      </c>
      <c r="L88" s="43">
        <f>'Option 1'!L88*0.8</f>
        <v>27556.709900659971</v>
      </c>
      <c r="M88" s="43">
        <f>'Option 1'!M88*0.8</f>
        <v>35120.93092343599</v>
      </c>
      <c r="N88" s="43">
        <f>'Option 1'!N88*0.8</f>
        <v>38154.621651637077</v>
      </c>
      <c r="O88" s="43">
        <f>'Option 1'!O88*0.8</f>
        <v>41329.022158137763</v>
      </c>
      <c r="P88" s="43">
        <f>'Option 1'!P88*0.8</f>
        <v>44647.367638100863</v>
      </c>
      <c r="Q88" s="43">
        <f>'Option 1'!Q88*0.8</f>
        <v>48112.893286692692</v>
      </c>
      <c r="R88" s="43">
        <f>'Option 1'!R88*0.8</f>
        <v>51728.8342990776</v>
      </c>
      <c r="S88" s="43">
        <f>'Option 1'!S88*0.8</f>
        <v>55498.340570607397</v>
      </c>
      <c r="T88" s="43">
        <f>'Option 1'!T88*0.8</f>
        <v>59424.139187514724</v>
      </c>
      <c r="U88" s="43">
        <f>'Option 1'!U88*0.8</f>
        <v>63496.909265273483</v>
      </c>
      <c r="V88" s="43">
        <f>'Option 1'!V88*0.8</f>
        <v>67594.550874077409</v>
      </c>
      <c r="W88" s="43">
        <f>'Option 1'!W88*0.8</f>
        <v>71408.954313967755</v>
      </c>
      <c r="X88" s="43">
        <f>'Option 1'!X88*0.8</f>
        <v>74643.105509345784</v>
      </c>
      <c r="Y88" s="43">
        <f>'Option 1'!Y88*0.8</f>
        <v>77165.667788414125</v>
      </c>
      <c r="Z88" s="43">
        <f>'Option 1'!Z88*0.8</f>
        <v>78913.398020871158</v>
      </c>
      <c r="AA88" s="43">
        <f>'Option 1'!AA88*0.8</f>
        <v>80094.980629199388</v>
      </c>
      <c r="AB88" s="43">
        <f>'Option 1'!AB88*0.8</f>
        <v>80625.133270604376</v>
      </c>
      <c r="AC88" s="43">
        <f>'Option 1'!AC88*0.8</f>
        <v>80931.820894527831</v>
      </c>
      <c r="AD88" s="43">
        <f>'Option 1'!AD88*0.8</f>
        <v>81145.347779856806</v>
      </c>
      <c r="AE88" s="43">
        <f>'Option 1'!AE88*0.8</f>
        <v>81158.472848756413</v>
      </c>
      <c r="AF88" s="43">
        <f>'Option 1'!AF88*0.8</f>
        <v>81171.945555635495</v>
      </c>
      <c r="AG88" s="43">
        <f>'Option 1'!AG88*0.8</f>
        <v>81179.461723868721</v>
      </c>
      <c r="AH88" s="43">
        <f>'Option 1'!AH88*0.8</f>
        <v>81179.671615125888</v>
      </c>
      <c r="AI88" s="43">
        <f>'Option 1'!AI88*0.8</f>
        <v>81179.671615125888</v>
      </c>
      <c r="AJ88" s="43">
        <f>'Option 1'!AJ88*0.8</f>
        <v>81179.671615125888</v>
      </c>
      <c r="AK88" s="43">
        <f>'Option 1'!AK88*0.8</f>
        <v>81179.671615125888</v>
      </c>
      <c r="AL88" s="43">
        <f>'Option 1'!AL88*0.8</f>
        <v>81179.671615125888</v>
      </c>
      <c r="AM88" s="43">
        <f>'Option 1'!AM88*0.8</f>
        <v>81179.671615125888</v>
      </c>
      <c r="AN88" s="43">
        <f>'Option 1'!AN88*0.8</f>
        <v>81179.671615125888</v>
      </c>
      <c r="AO88" s="43">
        <f>'Option 1'!AO88*0.8</f>
        <v>81179.671615125888</v>
      </c>
      <c r="AP88" s="43">
        <f>'Option 1'!AP88*0.8</f>
        <v>81179.671615125888</v>
      </c>
      <c r="AQ88" s="43">
        <f>'Option 1'!AQ88*0.8</f>
        <v>81179.671615125888</v>
      </c>
      <c r="AR88" s="43">
        <f>'Option 1'!AR88*0.8</f>
        <v>81179.671615125888</v>
      </c>
      <c r="AS88" s="43">
        <f>'Option 1'!AS88*0.8</f>
        <v>81179.671615125888</v>
      </c>
      <c r="AT88" s="43">
        <f>'Option 1'!AT88*0.8</f>
        <v>81179.671615125888</v>
      </c>
      <c r="AU88" s="43">
        <f>'Option 1'!AU88*0.8</f>
        <v>81179.671615125888</v>
      </c>
      <c r="AV88" s="43">
        <f>'Option 1'!AV88*0.8</f>
        <v>81179.671615125888</v>
      </c>
      <c r="AW88" s="43">
        <f>'Option 1'!AW88*0.8</f>
        <v>81179.671615125888</v>
      </c>
      <c r="AX88" s="43"/>
      <c r="AY88" s="43"/>
      <c r="AZ88" s="43"/>
      <c r="BA88" s="43"/>
      <c r="BB88" s="43"/>
      <c r="BC88" s="43"/>
      <c r="BD88" s="43"/>
    </row>
    <row r="89" spans="1:56" x14ac:dyDescent="0.3">
      <c r="A89" s="170"/>
      <c r="B89" s="4" t="s">
        <v>214</v>
      </c>
      <c r="D89" s="4" t="s">
        <v>88</v>
      </c>
      <c r="E89" s="43">
        <f>'Option 1'!E89*0.8</f>
        <v>0</v>
      </c>
      <c r="F89" s="43">
        <f>'Option 1'!F89*0.8</f>
        <v>93157.434914893296</v>
      </c>
      <c r="G89" s="43">
        <f>'Option 1'!G89*0.8</f>
        <v>229079.23170144262</v>
      </c>
      <c r="H89" s="43">
        <f>'Option 1'!H89*0.8</f>
        <v>401485.38290756423</v>
      </c>
      <c r="I89" s="43">
        <f>'Option 1'!I89*0.8</f>
        <v>601837.0323097537</v>
      </c>
      <c r="J89" s="43">
        <f>'Option 1'!J89*0.8</f>
        <v>727527.42573827039</v>
      </c>
      <c r="K89" s="43">
        <f>'Option 1'!K89*0.8</f>
        <v>1044121.6656960283</v>
      </c>
      <c r="L89" s="43">
        <f>'Option 1'!L89*0.8</f>
        <v>1347182.9504719465</v>
      </c>
      <c r="M89" s="43">
        <f>'Option 1'!M89*0.8</f>
        <v>1716979.9847413071</v>
      </c>
      <c r="N89" s="43">
        <f>'Option 1'!N89*0.8</f>
        <v>1865290.013070937</v>
      </c>
      <c r="O89" s="43">
        <f>'Option 1'!O89*0.8</f>
        <v>2020479.0126192195</v>
      </c>
      <c r="P89" s="43">
        <f>'Option 1'!P89*0.8</f>
        <v>2182705.1444941047</v>
      </c>
      <c r="Q89" s="43">
        <f>'Option 1'!Q89*0.8</f>
        <v>2352126.5698034824</v>
      </c>
      <c r="R89" s="43">
        <f>'Option 1'!R89*0.8</f>
        <v>2528901.4496551291</v>
      </c>
      <c r="S89" s="43">
        <f>'Option 1'!S89*0.8</f>
        <v>2713183.7750491714</v>
      </c>
      <c r="T89" s="43">
        <f>'Option 1'!T89*0.8</f>
        <v>2905106.8668387048</v>
      </c>
      <c r="U89" s="43">
        <f>'Option 1'!U89*0.8</f>
        <v>3104215.0488288626</v>
      </c>
      <c r="V89" s="43">
        <f>'Option 1'!V89*0.8</f>
        <v>3304539.1416696291</v>
      </c>
      <c r="W89" s="43">
        <f>'Option 1'!W89*0.8</f>
        <v>3491016.3843798409</v>
      </c>
      <c r="X89" s="43">
        <f>'Option 1'!X89*0.8</f>
        <v>3649126.4550439017</v>
      </c>
      <c r="Y89" s="43">
        <f>'Option 1'!Y89*0.8</f>
        <v>3772448.6116481125</v>
      </c>
      <c r="Z89" s="43">
        <f>'Option 1'!Z89*0.8</f>
        <v>3857891.0458020838</v>
      </c>
      <c r="AA89" s="43">
        <f>'Option 1'!AA89*0.8</f>
        <v>3915655.8497374649</v>
      </c>
      <c r="AB89" s="43">
        <f>'Option 1'!AB89*0.8</f>
        <v>3941573.7696278598</v>
      </c>
      <c r="AC89" s="43">
        <f>'Option 1'!AC89*0.8</f>
        <v>3956567.0086451466</v>
      </c>
      <c r="AD89" s="43">
        <f>'Option 1'!AD89*0.8</f>
        <v>3967005.8375336323</v>
      </c>
      <c r="AE89" s="43">
        <f>'Option 1'!AE89*0.8</f>
        <v>3967647.491385241</v>
      </c>
      <c r="AF89" s="43">
        <f>'Option 1'!AF89*0.8</f>
        <v>3968306.1404427513</v>
      </c>
      <c r="AG89" s="43">
        <f>'Option 1'!AG89*0.8</f>
        <v>3968673.5882887798</v>
      </c>
      <c r="AH89" s="43">
        <f>'Option 1'!AH89*0.8</f>
        <v>3968683.8493803302</v>
      </c>
      <c r="AI89" s="43">
        <f>'Option 1'!AI89*0.8</f>
        <v>3968683.8493803302</v>
      </c>
      <c r="AJ89" s="43">
        <f>'Option 1'!AJ89*0.8</f>
        <v>3968683.8493803302</v>
      </c>
      <c r="AK89" s="43">
        <f>'Option 1'!AK89*0.8</f>
        <v>3968683.8493803302</v>
      </c>
      <c r="AL89" s="43">
        <f>'Option 1'!AL89*0.8</f>
        <v>3968683.8493803302</v>
      </c>
      <c r="AM89" s="43">
        <f>'Option 1'!AM89*0.8</f>
        <v>3968683.8493803302</v>
      </c>
      <c r="AN89" s="43">
        <f>'Option 1'!AN89*0.8</f>
        <v>3968683.8493803302</v>
      </c>
      <c r="AO89" s="43">
        <f>'Option 1'!AO89*0.8</f>
        <v>3968683.8493803302</v>
      </c>
      <c r="AP89" s="43">
        <f>'Option 1'!AP89*0.8</f>
        <v>3968683.8493803302</v>
      </c>
      <c r="AQ89" s="43">
        <f>'Option 1'!AQ89*0.8</f>
        <v>3968683.8493803302</v>
      </c>
      <c r="AR89" s="43">
        <f>'Option 1'!AR89*0.8</f>
        <v>3968683.8493803302</v>
      </c>
      <c r="AS89" s="43">
        <f>'Option 1'!AS89*0.8</f>
        <v>3968683.8493803302</v>
      </c>
      <c r="AT89" s="43">
        <f>'Option 1'!AT89*0.8</f>
        <v>3968683.8493803302</v>
      </c>
      <c r="AU89" s="43">
        <f>'Option 1'!AU89*0.8</f>
        <v>3968683.8493803302</v>
      </c>
      <c r="AV89" s="43">
        <f>'Option 1'!AV89*0.8</f>
        <v>3968683.8493803302</v>
      </c>
      <c r="AW89" s="43">
        <f>'Option 1'!AW89*0.8</f>
        <v>3968683.8493803302</v>
      </c>
      <c r="AX89" s="43"/>
      <c r="AY89" s="43"/>
      <c r="AZ89" s="43"/>
      <c r="BA89" s="43"/>
      <c r="BB89" s="43"/>
      <c r="BC89" s="43"/>
      <c r="BD89" s="43"/>
    </row>
    <row r="90" spans="1:56" ht="16.5" x14ac:dyDescent="0.3">
      <c r="A90" s="170"/>
      <c r="B90" s="4" t="s">
        <v>331</v>
      </c>
      <c r="D90" s="4" t="s">
        <v>89</v>
      </c>
      <c r="E90" s="43">
        <f>'Option 1'!E90*0.8</f>
        <v>0</v>
      </c>
      <c r="F90" s="43">
        <f>'Option 1'!F90*0.8</f>
        <v>0</v>
      </c>
      <c r="G90" s="43">
        <f>'Option 1'!G90*0.8</f>
        <v>0</v>
      </c>
      <c r="H90" s="43">
        <f>'Option 1'!H90*0.8</f>
        <v>0</v>
      </c>
      <c r="I90" s="43">
        <f>'Option 1'!I90*0.8</f>
        <v>0</v>
      </c>
      <c r="J90" s="43">
        <f>'Option 1'!J90*0.8</f>
        <v>0</v>
      </c>
      <c r="K90" s="43">
        <f>'Option 1'!K90*0.8</f>
        <v>0</v>
      </c>
      <c r="L90" s="43">
        <f>'Option 1'!L90*0.8</f>
        <v>0</v>
      </c>
      <c r="M90" s="43">
        <f>'Option 1'!M90*0.8</f>
        <v>0</v>
      </c>
      <c r="N90" s="43">
        <f>'Option 1'!N90*0.8</f>
        <v>0</v>
      </c>
      <c r="O90" s="43">
        <f>'Option 1'!O90*0.8</f>
        <v>0</v>
      </c>
      <c r="P90" s="43">
        <f>'Option 1'!P90*0.8</f>
        <v>0</v>
      </c>
      <c r="Q90" s="43">
        <f>'Option 1'!Q90*0.8</f>
        <v>0</v>
      </c>
      <c r="R90" s="43">
        <f>'Option 1'!R90*0.8</f>
        <v>0</v>
      </c>
      <c r="S90" s="43">
        <f>'Option 1'!S90*0.8</f>
        <v>0</v>
      </c>
      <c r="T90" s="43">
        <f>'Option 1'!T90*0.8</f>
        <v>0</v>
      </c>
      <c r="U90" s="43">
        <f>'Option 1'!U90*0.8</f>
        <v>0</v>
      </c>
      <c r="V90" s="43">
        <f>'Option 1'!V90*0.8</f>
        <v>0</v>
      </c>
      <c r="W90" s="43">
        <f>'Option 1'!W90*0.8</f>
        <v>0</v>
      </c>
      <c r="X90" s="43">
        <f>'Option 1'!X90*0.8</f>
        <v>0</v>
      </c>
      <c r="Y90" s="43">
        <f>'Option 1'!Y90*0.8</f>
        <v>0</v>
      </c>
      <c r="Z90" s="43">
        <f>'Option 1'!Z90*0.8</f>
        <v>0</v>
      </c>
      <c r="AA90" s="43">
        <f>'Option 1'!AA90*0.8</f>
        <v>0</v>
      </c>
      <c r="AB90" s="43">
        <f>'Option 1'!AB90*0.8</f>
        <v>0</v>
      </c>
      <c r="AC90" s="43">
        <f>'Option 1'!AC90*0.8</f>
        <v>0</v>
      </c>
      <c r="AD90" s="43">
        <f>'Option 1'!AD90*0.8</f>
        <v>0</v>
      </c>
      <c r="AE90" s="43">
        <f>'Option 1'!AE90*0.8</f>
        <v>0</v>
      </c>
      <c r="AF90" s="43">
        <f>'Option 1'!AF90*0.8</f>
        <v>0</v>
      </c>
      <c r="AG90" s="43">
        <f>'Option 1'!AG90*0.8</f>
        <v>0</v>
      </c>
      <c r="AH90" s="43">
        <f>'Option 1'!AH90*0.8</f>
        <v>0</v>
      </c>
      <c r="AI90" s="43">
        <f>'Option 1'!AI90*0.8</f>
        <v>0</v>
      </c>
      <c r="AJ90" s="43">
        <f>'Option 1'!AJ90*0.8</f>
        <v>0</v>
      </c>
      <c r="AK90" s="43">
        <f>'Option 1'!AK90*0.8</f>
        <v>0</v>
      </c>
      <c r="AL90" s="43">
        <f>'Option 1'!AL90*0.8</f>
        <v>0</v>
      </c>
      <c r="AM90" s="43">
        <f>'Option 1'!AM90*0.8</f>
        <v>0</v>
      </c>
      <c r="AN90" s="43">
        <f>'Option 1'!AN90*0.8</f>
        <v>0</v>
      </c>
      <c r="AO90" s="43">
        <f>'Option 1'!AO90*0.8</f>
        <v>0</v>
      </c>
      <c r="AP90" s="43">
        <f>'Option 1'!AP90*0.8</f>
        <v>0</v>
      </c>
      <c r="AQ90" s="43">
        <f>'Option 1'!AQ90*0.8</f>
        <v>0</v>
      </c>
      <c r="AR90" s="43">
        <f>'Option 1'!AR90*0.8</f>
        <v>0</v>
      </c>
      <c r="AS90" s="43">
        <f>'Option 1'!AS90*0.8</f>
        <v>0</v>
      </c>
      <c r="AT90" s="43">
        <f>'Option 1'!AT90*0.8</f>
        <v>0</v>
      </c>
      <c r="AU90" s="43">
        <f>'Option 1'!AU90*0.8</f>
        <v>0</v>
      </c>
      <c r="AV90" s="43">
        <f>'Option 1'!AV90*0.8</f>
        <v>0</v>
      </c>
      <c r="AW90" s="43">
        <f>'Option 1'!AW90*0.8</f>
        <v>0</v>
      </c>
      <c r="AX90" s="37"/>
      <c r="AY90" s="37"/>
      <c r="AZ90" s="37"/>
      <c r="BA90" s="37"/>
      <c r="BB90" s="37"/>
      <c r="BC90" s="37"/>
      <c r="BD90" s="37"/>
    </row>
    <row r="91" spans="1:56" ht="16.5" x14ac:dyDescent="0.3">
      <c r="A91" s="170"/>
      <c r="B91" s="4" t="s">
        <v>332</v>
      </c>
      <c r="D91" s="4" t="s">
        <v>42</v>
      </c>
      <c r="E91" s="43">
        <f>'Option 1'!E91*0.8</f>
        <v>0</v>
      </c>
      <c r="F91" s="43">
        <f>'Option 1'!F91*0.8</f>
        <v>4.0424304225743172E-3</v>
      </c>
      <c r="G91" s="43">
        <f>'Option 1'!G91*0.8</f>
        <v>8.900372234322591E-3</v>
      </c>
      <c r="H91" s="43">
        <f>'Option 1'!H91*0.8</f>
        <v>1.5159803960324359E-2</v>
      </c>
      <c r="I91" s="43">
        <f>'Option 1'!I91*0.8</f>
        <v>2.2279092556034687E-2</v>
      </c>
      <c r="J91" s="43">
        <f>'Option 1'!J91*0.8</f>
        <v>2.7224439740451523E-2</v>
      </c>
      <c r="K91" s="43">
        <f>'Option 1'!K91*0.8</f>
        <v>4.0199557162649606E-2</v>
      </c>
      <c r="L91" s="43">
        <f>'Option 1'!L91*0.8</f>
        <v>5.1208892893793406E-2</v>
      </c>
      <c r="M91" s="43">
        <f>'Option 1'!M91*0.8</f>
        <v>6.4251537912366444E-2</v>
      </c>
      <c r="N91" s="43">
        <f>'Option 1'!N91*0.8</f>
        <v>6.9878981177702151E-2</v>
      </c>
      <c r="O91" s="43">
        <f>'Option 1'!O91*0.8</f>
        <v>7.5771491501526081E-2</v>
      </c>
      <c r="P91" s="43">
        <f>'Option 1'!P91*0.8</f>
        <v>8.1935250395146236E-2</v>
      </c>
      <c r="Q91" s="43">
        <f>'Option 1'!Q91*0.8</f>
        <v>8.8376439369875992E-2</v>
      </c>
      <c r="R91" s="43">
        <f>'Option 1'!R91*0.8</f>
        <v>9.5101239937022242E-2</v>
      </c>
      <c r="S91" s="43">
        <f>'Option 1'!S91*0.8</f>
        <v>0.10211562112687285</v>
      </c>
      <c r="T91" s="43">
        <f>'Option 1'!T91*0.8</f>
        <v>0.1094244987562137</v>
      </c>
      <c r="U91" s="43">
        <f>'Option 1'!U91*0.8</f>
        <v>0.11700408459319285</v>
      </c>
      <c r="V91" s="43">
        <f>'Option 1'!V91*0.8</f>
        <v>0.12455826807015524</v>
      </c>
      <c r="W91" s="43">
        <f>'Option 1'!W91*0.8</f>
        <v>0.13138324582232608</v>
      </c>
      <c r="X91" s="43">
        <f>'Option 1'!X91*0.8</f>
        <v>0.13699588376548044</v>
      </c>
      <c r="Y91" s="43">
        <f>'Option 1'!Y91*0.8</f>
        <v>0.14108188876286565</v>
      </c>
      <c r="Z91" s="43">
        <f>'Option 1'!Z91*0.8</f>
        <v>0.14361542170722794</v>
      </c>
      <c r="AA91" s="43">
        <f>'Option 1'!AA91*0.8</f>
        <v>0.1451442944218008</v>
      </c>
      <c r="AB91" s="43">
        <f>'Option 1'!AB91*0.8</f>
        <v>0.14573558211268717</v>
      </c>
      <c r="AC91" s="43">
        <f>'Option 1'!AC91*0.8</f>
        <v>0.14605231800487034</v>
      </c>
      <c r="AD91" s="43">
        <f>'Option 1'!AD91*0.8</f>
        <v>0.14628391446511954</v>
      </c>
      <c r="AE91" s="43">
        <f>'Option 1'!AE91*0.8</f>
        <v>0.14629365233644731</v>
      </c>
      <c r="AF91" s="43">
        <f>'Option 1'!AF91*0.8</f>
        <v>0.14630364831930728</v>
      </c>
      <c r="AG91" s="43">
        <f>'Option 1'!AG91*0.8</f>
        <v>0.14630888436757414</v>
      </c>
      <c r="AH91" s="43">
        <f>'Option 1'!AH91*0.8</f>
        <v>0.14630901507685493</v>
      </c>
      <c r="AI91" s="43">
        <f>'Option 1'!AI91*0.8</f>
        <v>0.14630901507685493</v>
      </c>
      <c r="AJ91" s="43">
        <f>'Option 1'!AJ91*0.8</f>
        <v>0.14630901507685493</v>
      </c>
      <c r="AK91" s="43">
        <f>'Option 1'!AK91*0.8</f>
        <v>0.14630901507685493</v>
      </c>
      <c r="AL91" s="43">
        <f>'Option 1'!AL91*0.8</f>
        <v>0.14630901507685493</v>
      </c>
      <c r="AM91" s="43">
        <f>'Option 1'!AM91*0.8</f>
        <v>0.14630901507685493</v>
      </c>
      <c r="AN91" s="43">
        <f>'Option 1'!AN91*0.8</f>
        <v>0.14630901507685493</v>
      </c>
      <c r="AO91" s="43">
        <f>'Option 1'!AO91*0.8</f>
        <v>0.14630901507685493</v>
      </c>
      <c r="AP91" s="43">
        <f>'Option 1'!AP91*0.8</f>
        <v>0.14630901507685493</v>
      </c>
      <c r="AQ91" s="43">
        <f>'Option 1'!AQ91*0.8</f>
        <v>0.14630901507685493</v>
      </c>
      <c r="AR91" s="43">
        <f>'Option 1'!AR91*0.8</f>
        <v>0.14630901507685493</v>
      </c>
      <c r="AS91" s="43">
        <f>'Option 1'!AS91*0.8</f>
        <v>0.14630901507685493</v>
      </c>
      <c r="AT91" s="43">
        <f>'Option 1'!AT91*0.8</f>
        <v>0.14630901507685493</v>
      </c>
      <c r="AU91" s="43">
        <f>'Option 1'!AU91*0.8</f>
        <v>0.14630901507685493</v>
      </c>
      <c r="AV91" s="43">
        <f>'Option 1'!AV91*0.8</f>
        <v>0.14630901507685493</v>
      </c>
      <c r="AW91" s="43">
        <f>'Option 1'!AW91*0.8</f>
        <v>0.14630901507685493</v>
      </c>
      <c r="AX91" s="35"/>
      <c r="AY91" s="35"/>
      <c r="AZ91" s="35"/>
      <c r="BA91" s="35"/>
      <c r="BB91" s="35"/>
      <c r="BC91" s="35"/>
      <c r="BD91" s="35"/>
    </row>
    <row r="92" spans="1:56" ht="16.5" x14ac:dyDescent="0.3">
      <c r="A92" s="170"/>
      <c r="B92" s="4" t="s">
        <v>333</v>
      </c>
      <c r="D92" s="4" t="s">
        <v>42</v>
      </c>
      <c r="E92" s="43">
        <f>'Option 1'!E92*0.8</f>
        <v>0</v>
      </c>
      <c r="F92" s="43">
        <f>'Option 1'!F92*0.8</f>
        <v>8.0896434797437921E-3</v>
      </c>
      <c r="G92" s="43">
        <f>'Option 1'!G92*0.8</f>
        <v>1.7811274576451663E-2</v>
      </c>
      <c r="H92" s="43">
        <f>'Option 1'!H92*0.8</f>
        <v>3.0337543616575414E-2</v>
      </c>
      <c r="I92" s="43">
        <f>'Option 1'!I92*0.8</f>
        <v>4.458454370025982E-2</v>
      </c>
      <c r="J92" s="43">
        <f>'Option 1'!J92*0.8</f>
        <v>5.4481088952365114E-2</v>
      </c>
      <c r="K92" s="43">
        <f>'Option 1'!K92*0.8</f>
        <v>8.0446674771035467E-2</v>
      </c>
      <c r="L92" s="43">
        <f>'Option 1'!L92*0.8</f>
        <v>0.10247837147418744</v>
      </c>
      <c r="M92" s="43">
        <f>'Option 1'!M92*0.8</f>
        <v>0.12857909237810367</v>
      </c>
      <c r="N92" s="43">
        <f>'Option 1'!N92*0.8</f>
        <v>0.13984063678585315</v>
      </c>
      <c r="O92" s="43">
        <f>'Option 1'!O92*0.8</f>
        <v>0.15163262891371643</v>
      </c>
      <c r="P92" s="43">
        <f>'Option 1'!P92*0.8</f>
        <v>0.16396743909772091</v>
      </c>
      <c r="Q92" s="43">
        <f>'Option 1'!Q92*0.8</f>
        <v>0.17685743767388104</v>
      </c>
      <c r="R92" s="43">
        <f>'Option 1'!R92*0.8</f>
        <v>0.19031499497821525</v>
      </c>
      <c r="S92" s="43">
        <f>'Option 1'!S92*0.8</f>
        <v>0.20435205613331547</v>
      </c>
      <c r="T92" s="43">
        <f>'Option 1'!T92*0.8</f>
        <v>0.21897845858869638</v>
      </c>
      <c r="U92" s="43">
        <f>'Option 1'!U92*0.8</f>
        <v>0.23414659773658286</v>
      </c>
      <c r="V92" s="43">
        <f>'Option 1'!V92*0.8</f>
        <v>0.24926390211068924</v>
      </c>
      <c r="W92" s="43">
        <f>'Option 1'!W92*0.8</f>
        <v>0.26292193230557237</v>
      </c>
      <c r="X92" s="43">
        <f>'Option 1'!X92*0.8</f>
        <v>0.27415384855265135</v>
      </c>
      <c r="Y92" s="43">
        <f>'Option 1'!Y92*0.8</f>
        <v>0.28233069273547201</v>
      </c>
      <c r="Z92" s="43">
        <f>'Option 1'!Z92*0.8</f>
        <v>0.28740075606905585</v>
      </c>
      <c r="AA92" s="43">
        <f>'Option 1'!AA92*0.8</f>
        <v>0.29046031032080893</v>
      </c>
      <c r="AB92" s="43">
        <f>'Option 1'!AB92*0.8</f>
        <v>0.29164358526019118</v>
      </c>
      <c r="AC92" s="43">
        <f>'Option 1'!AC92*0.8</f>
        <v>0.29227743177754628</v>
      </c>
      <c r="AD92" s="43">
        <f>'Option 1'!AD92*0.8</f>
        <v>0.2927408987018319</v>
      </c>
      <c r="AE92" s="43">
        <f>'Option 1'!AE92*0.8</f>
        <v>0.29276038596544762</v>
      </c>
      <c r="AF92" s="43">
        <f>'Option 1'!AF92*0.8</f>
        <v>0.29278038975750165</v>
      </c>
      <c r="AG92" s="43">
        <f>'Option 1'!AG92*0.8</f>
        <v>0.29279086804884963</v>
      </c>
      <c r="AH92" s="43">
        <f>'Option 1'!AH92*0.8</f>
        <v>0.29279112962205445</v>
      </c>
      <c r="AI92" s="43">
        <f>'Option 1'!AI92*0.8</f>
        <v>0.29279112962205445</v>
      </c>
      <c r="AJ92" s="43">
        <f>'Option 1'!AJ92*0.8</f>
        <v>0.29279112962205445</v>
      </c>
      <c r="AK92" s="43">
        <f>'Option 1'!AK92*0.8</f>
        <v>0.29279112962205445</v>
      </c>
      <c r="AL92" s="43">
        <f>'Option 1'!AL92*0.8</f>
        <v>0.29279112962205445</v>
      </c>
      <c r="AM92" s="43">
        <f>'Option 1'!AM92*0.8</f>
        <v>0.29279112962205445</v>
      </c>
      <c r="AN92" s="43">
        <f>'Option 1'!AN92*0.8</f>
        <v>0.29279112962205445</v>
      </c>
      <c r="AO92" s="43">
        <f>'Option 1'!AO92*0.8</f>
        <v>0.29279112962205445</v>
      </c>
      <c r="AP92" s="43">
        <f>'Option 1'!AP92*0.8</f>
        <v>0.29279112962205445</v>
      </c>
      <c r="AQ92" s="43">
        <f>'Option 1'!AQ92*0.8</f>
        <v>0.29279112962205445</v>
      </c>
      <c r="AR92" s="43">
        <f>'Option 1'!AR92*0.8</f>
        <v>0.29279112962205445</v>
      </c>
      <c r="AS92" s="43">
        <f>'Option 1'!AS92*0.8</f>
        <v>0.29279112962205445</v>
      </c>
      <c r="AT92" s="43">
        <f>'Option 1'!AT92*0.8</f>
        <v>0.29279112962205445</v>
      </c>
      <c r="AU92" s="43">
        <f>'Option 1'!AU92*0.8</f>
        <v>0.29279112962205445</v>
      </c>
      <c r="AV92" s="43">
        <f>'Option 1'!AV92*0.8</f>
        <v>0.29279112962205445</v>
      </c>
      <c r="AW92" s="43">
        <f>'Option 1'!AW92*0.8</f>
        <v>0.29279112962205445</v>
      </c>
      <c r="AX92" s="35"/>
      <c r="AY92" s="35"/>
      <c r="AZ92" s="35"/>
      <c r="BA92" s="35"/>
      <c r="BB92" s="35"/>
      <c r="BC92" s="35"/>
      <c r="BD92" s="35"/>
    </row>
    <row r="93" spans="1:56" x14ac:dyDescent="0.3">
      <c r="A93" s="170"/>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39" t="s">
        <v>224</v>
      </c>
      <c r="C26" s="139"/>
      <c r="D26" s="139"/>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90" zoomScaleNormal="90" workbookViewId="0">
      <pane ySplit="3" topLeftCell="A4" activePane="bottomLeft" state="frozen"/>
      <selection pane="bottomLeft"/>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9.140625" style="2" customWidth="1"/>
    <col min="8" max="8" width="24.5703125" style="2" customWidth="1"/>
    <col min="9" max="11" width="11.140625" style="2" customWidth="1"/>
    <col min="12" max="16384" width="9.140625" style="2"/>
  </cols>
  <sheetData>
    <row r="1" spans="2:26" x14ac:dyDescent="0.3">
      <c r="B1" s="25" t="s">
        <v>49</v>
      </c>
      <c r="Z1" s="26" t="s">
        <v>29</v>
      </c>
    </row>
    <row r="2" spans="2:26" x14ac:dyDescent="0.3">
      <c r="B2" s="145"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6.6/11kV OHL (Conventional Conductor) delivers a cost effective reduction in the risk of condition based failure.  This CBA specifically relates to West Midlands.</v>
      </c>
      <c r="C2" s="146"/>
      <c r="D2" s="146"/>
      <c r="E2" s="146"/>
      <c r="F2" s="147"/>
      <c r="G2" s="25" t="s">
        <v>368</v>
      </c>
      <c r="Z2" s="26" t="s">
        <v>80</v>
      </c>
    </row>
    <row r="3" spans="2:26" ht="24.75" customHeight="1" x14ac:dyDescent="0.3">
      <c r="B3" s="148"/>
      <c r="C3" s="149"/>
      <c r="D3" s="149"/>
      <c r="E3" s="149"/>
      <c r="F3" s="150"/>
      <c r="G3" s="18" t="s">
        <v>367</v>
      </c>
    </row>
    <row r="4" spans="2:26" ht="18" customHeight="1" x14ac:dyDescent="0.3">
      <c r="B4" s="25" t="s">
        <v>79</v>
      </c>
      <c r="C4" s="27"/>
      <c r="D4" s="27"/>
      <c r="E4" s="27"/>
      <c r="F4" s="27"/>
    </row>
    <row r="5" spans="2:26" ht="102" customHeight="1" x14ac:dyDescent="0.3">
      <c r="B5" s="142" t="s">
        <v>366</v>
      </c>
      <c r="C5" s="143"/>
      <c r="D5" s="143"/>
      <c r="E5" s="143"/>
      <c r="F5" s="144"/>
    </row>
    <row r="6" spans="2:26" ht="13.5" customHeight="1" x14ac:dyDescent="0.3">
      <c r="B6" s="27"/>
      <c r="C6" s="27"/>
      <c r="D6" s="27"/>
      <c r="E6" s="27"/>
      <c r="F6" s="27"/>
    </row>
    <row r="7" spans="2:26" x14ac:dyDescent="0.3">
      <c r="B7" s="25" t="s">
        <v>50</v>
      </c>
    </row>
    <row r="8" spans="2:26" x14ac:dyDescent="0.3">
      <c r="B8" s="153" t="s">
        <v>27</v>
      </c>
      <c r="C8" s="154"/>
      <c r="D8" s="151" t="s">
        <v>30</v>
      </c>
      <c r="E8" s="151"/>
      <c r="F8" s="151"/>
    </row>
    <row r="9" spans="2:26" ht="22.5" customHeight="1" x14ac:dyDescent="0.3">
      <c r="B9" s="155" t="s">
        <v>303</v>
      </c>
      <c r="C9" s="156"/>
      <c r="D9" s="152" t="str">
        <f>'Baseline scenario'!$C$1</f>
        <v>No intervention</v>
      </c>
      <c r="E9" s="152"/>
      <c r="F9" s="152"/>
    </row>
    <row r="10" spans="2:26" ht="22.5" customHeight="1" x14ac:dyDescent="0.3">
      <c r="B10" s="140" t="s">
        <v>226</v>
      </c>
      <c r="C10" s="141"/>
      <c r="D10" s="142" t="str">
        <f>'Option 1'!$C$1</f>
        <v>Asset Replacement Programme</v>
      </c>
      <c r="E10" s="143"/>
      <c r="F10" s="144"/>
    </row>
    <row r="11" spans="2:26" ht="22.5" customHeight="1" x14ac:dyDescent="0.3">
      <c r="B11" s="140" t="s">
        <v>345</v>
      </c>
      <c r="C11" s="141"/>
      <c r="D11" s="142" t="str">
        <f>'Option 1(i)'!$C$1</f>
        <v>Sensitivity Analysis of Option 1 - Asset Replacement Programme Delivered With 10% Increased Costs</v>
      </c>
      <c r="E11" s="143"/>
      <c r="F11" s="144"/>
    </row>
    <row r="12" spans="2:26" ht="22.5" customHeight="1" x14ac:dyDescent="0.3">
      <c r="B12" s="140" t="s">
        <v>346</v>
      </c>
      <c r="C12" s="141"/>
      <c r="D12" s="142" t="str">
        <f>'Option 1(ii)'!$C$1</f>
        <v>Sensitivity Analysis of Option 1 - Asset Replacement Programme Achieving 20% Lower Benefits</v>
      </c>
      <c r="E12" s="143"/>
      <c r="F12" s="144"/>
    </row>
    <row r="13" spans="2:26" ht="22.5" customHeight="1" x14ac:dyDescent="0.3">
      <c r="B13" s="140"/>
      <c r="C13" s="141"/>
      <c r="D13" s="142"/>
      <c r="E13" s="143"/>
      <c r="F13" s="144"/>
    </row>
    <row r="14" spans="2:26" ht="22.5" customHeight="1" x14ac:dyDescent="0.3">
      <c r="B14" s="140"/>
      <c r="C14" s="141"/>
      <c r="D14" s="142"/>
      <c r="E14" s="143"/>
      <c r="F14" s="144"/>
    </row>
    <row r="15" spans="2:26" ht="22.5" customHeight="1" x14ac:dyDescent="0.3">
      <c r="B15" s="140"/>
      <c r="C15" s="141"/>
      <c r="D15" s="142"/>
      <c r="E15" s="143"/>
      <c r="F15" s="144"/>
    </row>
    <row r="16" spans="2:26" ht="22.5" customHeight="1" x14ac:dyDescent="0.3">
      <c r="B16" s="140"/>
      <c r="C16" s="141"/>
      <c r="D16" s="142"/>
      <c r="E16" s="143"/>
      <c r="F16" s="144"/>
    </row>
    <row r="17" spans="2:11" ht="22.5" customHeight="1" x14ac:dyDescent="0.3">
      <c r="B17" s="140"/>
      <c r="C17" s="141"/>
      <c r="D17" s="142"/>
      <c r="E17" s="143"/>
      <c r="F17" s="144"/>
    </row>
    <row r="18" spans="2:11" ht="22.5" customHeight="1" x14ac:dyDescent="0.3">
      <c r="B18" s="140"/>
      <c r="C18" s="141"/>
      <c r="D18" s="142"/>
      <c r="E18" s="143"/>
      <c r="F18" s="144"/>
    </row>
    <row r="19" spans="2:11" ht="22.5" customHeight="1" x14ac:dyDescent="0.3">
      <c r="B19" s="140"/>
      <c r="C19" s="141"/>
      <c r="D19" s="142"/>
      <c r="E19" s="143"/>
      <c r="F19" s="144"/>
    </row>
    <row r="20" spans="2:11" ht="22.5" customHeight="1" x14ac:dyDescent="0.3">
      <c r="B20" s="140"/>
      <c r="C20" s="141"/>
      <c r="D20" s="142"/>
      <c r="E20" s="143"/>
      <c r="F20" s="144"/>
    </row>
    <row r="21" spans="2:11" ht="22.5" customHeight="1" x14ac:dyDescent="0.3">
      <c r="B21" s="140"/>
      <c r="C21" s="141"/>
      <c r="D21" s="142"/>
      <c r="E21" s="143"/>
      <c r="F21" s="144"/>
    </row>
    <row r="22" spans="2:11" ht="22.5" customHeight="1" x14ac:dyDescent="0.3">
      <c r="B22" s="140"/>
      <c r="C22" s="141"/>
      <c r="D22" s="142"/>
      <c r="E22" s="143"/>
      <c r="F22" s="144"/>
    </row>
    <row r="23" spans="2:11" ht="22.5" customHeight="1" x14ac:dyDescent="0.3">
      <c r="B23" s="140"/>
      <c r="C23" s="141"/>
      <c r="D23" s="142"/>
      <c r="E23" s="143"/>
      <c r="F23" s="144"/>
    </row>
    <row r="24" spans="2:11" ht="12.75" customHeight="1" x14ac:dyDescent="0.3">
      <c r="B24" s="28"/>
      <c r="C24" s="28"/>
      <c r="D24" s="29"/>
      <c r="E24" s="29"/>
      <c r="F24" s="29"/>
    </row>
    <row r="25" spans="2:11" x14ac:dyDescent="0.3">
      <c r="B25" s="25" t="s">
        <v>51</v>
      </c>
    </row>
    <row r="26" spans="2:11" ht="38.25" customHeight="1" x14ac:dyDescent="0.3">
      <c r="B26" s="158" t="s">
        <v>48</v>
      </c>
      <c r="C26" s="160" t="s">
        <v>27</v>
      </c>
      <c r="D26" s="160" t="s">
        <v>28</v>
      </c>
      <c r="E26" s="160" t="s">
        <v>30</v>
      </c>
      <c r="F26" s="158" t="s">
        <v>31</v>
      </c>
      <c r="G26" s="157" t="s">
        <v>101</v>
      </c>
      <c r="H26" s="157"/>
      <c r="I26" s="157"/>
      <c r="J26" s="157"/>
      <c r="K26" s="157"/>
    </row>
    <row r="27" spans="2:11" x14ac:dyDescent="0.3">
      <c r="B27" s="159"/>
      <c r="C27" s="161"/>
      <c r="D27" s="161"/>
      <c r="E27" s="161"/>
      <c r="F27" s="159"/>
      <c r="G27" s="64" t="s">
        <v>102</v>
      </c>
      <c r="H27" s="64" t="s">
        <v>103</v>
      </c>
      <c r="I27" s="64" t="s">
        <v>104</v>
      </c>
      <c r="J27" s="64" t="s">
        <v>105</v>
      </c>
      <c r="K27" s="64" t="s">
        <v>106</v>
      </c>
    </row>
    <row r="28" spans="2:11" ht="27.75" customHeight="1" x14ac:dyDescent="0.3">
      <c r="B28" s="30" t="s">
        <v>340</v>
      </c>
      <c r="C28" s="31" t="str">
        <f>D9</f>
        <v>No intervention</v>
      </c>
      <c r="D28" s="30" t="s">
        <v>80</v>
      </c>
      <c r="E28" s="31" t="s">
        <v>369</v>
      </c>
      <c r="F28" s="30"/>
      <c r="G28" s="65"/>
      <c r="H28" s="65"/>
      <c r="I28" s="65"/>
      <c r="J28" s="65"/>
      <c r="K28" s="30"/>
    </row>
    <row r="29" spans="2:11" ht="90" x14ac:dyDescent="0.3">
      <c r="B29" s="30">
        <v>1</v>
      </c>
      <c r="C29" s="31" t="str">
        <f>D10</f>
        <v>Asset Replacement Programme</v>
      </c>
      <c r="D29" s="30" t="s">
        <v>29</v>
      </c>
      <c r="E29" s="31" t="s">
        <v>370</v>
      </c>
      <c r="F29" s="30" t="s">
        <v>160</v>
      </c>
      <c r="G29" s="65">
        <f>'Option 1'!$C$4</f>
        <v>2.0287297372320499</v>
      </c>
      <c r="H29" s="65">
        <f>'Option 1'!$C$5</f>
        <v>13.726535088876709</v>
      </c>
      <c r="I29" s="65">
        <f>'Option 1'!$C$6</f>
        <v>25.431735071097009</v>
      </c>
      <c r="J29" s="65">
        <f>'Option 1'!$C$7</f>
        <v>42.680122254619363</v>
      </c>
      <c r="K29" s="30"/>
    </row>
    <row r="30" spans="2:11" ht="57.75" customHeight="1" x14ac:dyDescent="0.3">
      <c r="B30" s="30" t="s">
        <v>343</v>
      </c>
      <c r="C30" s="31" t="str">
        <f>D11</f>
        <v>Sensitivity Analysis of Option 1 - Asset Replacement Programme Delivered With 10% Increased Costs</v>
      </c>
      <c r="D30" s="30"/>
      <c r="E30" s="31"/>
      <c r="F30" s="30"/>
      <c r="G30" s="65">
        <f>'Option 1(i)'!$C$4</f>
        <v>0.62595831949247382</v>
      </c>
      <c r="H30" s="65">
        <f>'Option 1(i)'!$C$5</f>
        <v>11.92352930161676</v>
      </c>
      <c r="I30" s="65">
        <f>'Option 1(i)'!$C$6</f>
        <v>23.364219701085922</v>
      </c>
      <c r="J30" s="65">
        <f>'Option 1(i)'!$C$7</f>
        <v>40.346619189059929</v>
      </c>
      <c r="K30" s="30"/>
    </row>
    <row r="31" spans="2:11" ht="45.75" customHeight="1" x14ac:dyDescent="0.3">
      <c r="B31" s="30" t="s">
        <v>344</v>
      </c>
      <c r="C31" s="31" t="str">
        <f>D12</f>
        <v>Sensitivity Analysis of Option 1 - Asset Replacement Programme Achieving 20% Lower Benefits</v>
      </c>
      <c r="D31" s="30"/>
      <c r="E31" s="31"/>
      <c r="F31" s="30"/>
      <c r="G31" s="65">
        <f>'Option 1(ii)'!$C$4</f>
        <v>-0.89749608169996498</v>
      </c>
      <c r="H31" s="65">
        <f>'Option 1(ii)'!$C$5</f>
        <v>8.0770594287231354</v>
      </c>
      <c r="I31" s="65">
        <f>'Option 1(ii)'!$C$6</f>
        <v>17.427174252408037</v>
      </c>
      <c r="J31" s="65">
        <f>'Option 1(ii)'!$C$7</f>
        <v>31.558595246197282</v>
      </c>
      <c r="K31" s="30"/>
    </row>
    <row r="32" spans="2:11" ht="27.75" customHeight="1" x14ac:dyDescent="0.3">
      <c r="B32" s="30"/>
      <c r="C32" s="31"/>
      <c r="D32" s="30"/>
      <c r="E32" s="31"/>
      <c r="F32" s="30"/>
      <c r="G32" s="65"/>
      <c r="H32" s="65"/>
      <c r="I32" s="65"/>
      <c r="J32" s="65"/>
      <c r="K32" s="30"/>
    </row>
    <row r="37" spans="2:2" x14ac:dyDescent="0.3">
      <c r="B37" s="2" t="s">
        <v>107</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D28 F28:K28">
    <cfRule type="expression" dxfId="9" priority="11">
      <formula>$D28="Adopted"</formula>
    </cfRule>
  </conditionalFormatting>
  <conditionalFormatting sqref="B29:C29 F29:K29 C30:C31">
    <cfRule type="expression" dxfId="8" priority="10">
      <formula>$D29="Adopted"</formula>
    </cfRule>
  </conditionalFormatting>
  <conditionalFormatting sqref="D29 D32">
    <cfRule type="expression" dxfId="7" priority="9">
      <formula>$D29="Adopted"</formula>
    </cfRule>
  </conditionalFormatting>
  <conditionalFormatting sqref="B32:C32 E32:K32">
    <cfRule type="expression" dxfId="6" priority="7">
      <formula>$D32="Adopted"</formula>
    </cfRule>
  </conditionalFormatting>
  <conditionalFormatting sqref="B30 E30:K30">
    <cfRule type="expression" dxfId="5" priority="6">
      <formula>$D30="Adopted"</formula>
    </cfRule>
  </conditionalFormatting>
  <conditionalFormatting sqref="D30">
    <cfRule type="expression" dxfId="4" priority="5">
      <formula>$D30="Adopted"</formula>
    </cfRule>
  </conditionalFormatting>
  <conditionalFormatting sqref="B31 E31:K31">
    <cfRule type="expression" dxfId="3" priority="4">
      <formula>$D31="Adopted"</formula>
    </cfRule>
  </conditionalFormatting>
  <conditionalFormatting sqref="D31">
    <cfRule type="expression" dxfId="2" priority="3">
      <formula>$D31="Adopted"</formula>
    </cfRule>
  </conditionalFormatting>
  <conditionalFormatting sqref="E28">
    <cfRule type="expression" dxfId="1" priority="2">
      <formula>$D28="Adopted"</formula>
    </cfRule>
  </conditionalFormatting>
  <conditionalFormatting sqref="E29">
    <cfRule type="expression" dxfId="0" priority="1">
      <formula>$D29="Adopted"</formula>
    </cfRule>
  </conditionalFormatting>
  <dataValidations count="1">
    <dataValidation type="list" allowBlank="1" showInputMessage="1" showErrorMessage="1" sqref="D28:D32">
      <formula1>$Z$1:$Z$2</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2" t="s">
        <v>74</v>
      </c>
      <c r="C13" s="163"/>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4"/>
      <c r="C14" s="165"/>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6"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6"/>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6"/>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6"/>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6"/>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6"/>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6"/>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6"/>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6"/>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6"/>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F34" sqref="F34:F35"/>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12" style="4" customWidth="1"/>
    <col min="6" max="6" width="11" style="4" customWidth="1"/>
    <col min="7" max="7" width="12"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339</v>
      </c>
      <c r="C1" s="3" t="s">
        <v>341</v>
      </c>
      <c r="D1" s="3"/>
      <c r="E1" s="3" t="str">
        <f>'Option summary'!G2&amp;" - "&amp;'Option summary'!G3</f>
        <v>West Midlands - 6.6/11kV OHL (Conventional Conductor)</v>
      </c>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18"/>
      <c r="C3" s="9"/>
      <c r="D3" s="9"/>
      <c r="E3" s="9"/>
      <c r="F3" s="9"/>
      <c r="G3" s="9"/>
      <c r="AQ3" s="22"/>
      <c r="AR3" s="22"/>
      <c r="AS3" s="22"/>
      <c r="AT3" s="22"/>
      <c r="AU3" s="22"/>
      <c r="AV3" s="22"/>
      <c r="AW3" s="22"/>
      <c r="AX3" s="22"/>
      <c r="AY3" s="22"/>
      <c r="AZ3" s="22"/>
      <c r="BA3" s="22"/>
      <c r="BB3" s="22"/>
      <c r="BC3" s="22"/>
      <c r="BD3" s="22"/>
    </row>
    <row r="4" spans="1:56" x14ac:dyDescent="0.3">
      <c r="B4" s="15"/>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1" t="s">
        <v>11</v>
      </c>
      <c r="B7" s="61" t="s">
        <v>199</v>
      </c>
      <c r="C7" s="60"/>
      <c r="D7" s="61" t="s">
        <v>40</v>
      </c>
      <c r="E7" s="62">
        <v>-0.2364373107736531</v>
      </c>
      <c r="F7" s="62">
        <v>-0.25702520073918977</v>
      </c>
      <c r="G7" s="62">
        <v>-0.27880165070854629</v>
      </c>
      <c r="H7" s="62">
        <v>-0.30180067880429018</v>
      </c>
      <c r="I7" s="62">
        <v>-0.32605630314895873</v>
      </c>
      <c r="J7" s="62">
        <v>-0.3516025418651223</v>
      </c>
      <c r="K7" s="62">
        <v>-0.37847341307533477</v>
      </c>
      <c r="L7" s="62">
        <v>-0.40670293490214215</v>
      </c>
      <c r="M7" s="62">
        <v>-0.43632512546810387</v>
      </c>
      <c r="N7" s="62">
        <v>-0.46737400289578585</v>
      </c>
      <c r="O7" s="62">
        <v>-0.4998835853077237</v>
      </c>
      <c r="P7" s="62">
        <v>-0.53388789082649279</v>
      </c>
      <c r="Q7" s="62">
        <v>-0.56942093757463219</v>
      </c>
      <c r="R7" s="62">
        <v>-0.60651674367470643</v>
      </c>
      <c r="S7" s="62">
        <v>-0.6452080002224353</v>
      </c>
      <c r="T7" s="62">
        <v>-0.68552082058438779</v>
      </c>
      <c r="U7" s="62">
        <v>-0.72730205014813443</v>
      </c>
      <c r="V7" s="62">
        <v>-0.76873872480825334</v>
      </c>
      <c r="W7" s="62">
        <v>-0.80573470619068066</v>
      </c>
      <c r="X7" s="62">
        <v>-0.83587849168783446</v>
      </c>
      <c r="Y7" s="62">
        <v>-0.85750952965081928</v>
      </c>
      <c r="Z7" s="62">
        <v>-0.87067304240457166</v>
      </c>
      <c r="AA7" s="62">
        <v>-0.87852363003968192</v>
      </c>
      <c r="AB7" s="62">
        <v>-0.88138525430431192</v>
      </c>
      <c r="AC7" s="62">
        <v>-0.88276472286979102</v>
      </c>
      <c r="AD7" s="62">
        <v>-0.88373810435470379</v>
      </c>
      <c r="AE7" s="62">
        <v>-0.88379892115916459</v>
      </c>
      <c r="AF7" s="62">
        <v>-0.88386134997081411</v>
      </c>
      <c r="AG7" s="62">
        <v>-0.88389405113443287</v>
      </c>
      <c r="AH7" s="62">
        <v>-0.88389486746487134</v>
      </c>
      <c r="AI7" s="62">
        <v>-0.88389486746487134</v>
      </c>
      <c r="AJ7" s="62">
        <v>-0.88389486746487134</v>
      </c>
      <c r="AK7" s="62">
        <v>-0.88389486746487134</v>
      </c>
      <c r="AL7" s="62">
        <v>-0.88389486746487134</v>
      </c>
      <c r="AM7" s="62">
        <v>-0.88389486746487134</v>
      </c>
      <c r="AN7" s="62">
        <v>-0.88389486746487134</v>
      </c>
      <c r="AO7" s="62">
        <v>-0.88389486746487134</v>
      </c>
      <c r="AP7" s="62">
        <v>-0.88389486746487134</v>
      </c>
      <c r="AQ7" s="62">
        <v>-0.88389486746487134</v>
      </c>
      <c r="AR7" s="62">
        <v>-0.88389486746487134</v>
      </c>
      <c r="AS7" s="62">
        <v>-0.88389486746487134</v>
      </c>
      <c r="AT7" s="62">
        <v>-0.88389486746487134</v>
      </c>
      <c r="AU7" s="62">
        <v>-0.88389486746487134</v>
      </c>
      <c r="AV7" s="62">
        <v>-0.88389486746487134</v>
      </c>
      <c r="AW7" s="62">
        <v>-0.88389486746487134</v>
      </c>
      <c r="AX7" s="61"/>
      <c r="AY7" s="61"/>
      <c r="AZ7" s="61"/>
      <c r="BA7" s="61"/>
      <c r="BB7" s="61"/>
      <c r="BC7" s="61"/>
      <c r="BD7" s="61"/>
    </row>
    <row r="8" spans="1:56" x14ac:dyDescent="0.3">
      <c r="A8" s="172"/>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72"/>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72"/>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72"/>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73"/>
      <c r="B12" s="124" t="s">
        <v>196</v>
      </c>
      <c r="C12" s="58"/>
      <c r="D12" s="125" t="s">
        <v>40</v>
      </c>
      <c r="E12" s="59">
        <f>SUM(E7:E11)</f>
        <v>-0.2364373107736531</v>
      </c>
      <c r="F12" s="59">
        <f t="shared" ref="F12:AW12" si="0">SUM(F7:F11)</f>
        <v>-0.25702520073918977</v>
      </c>
      <c r="G12" s="59">
        <f t="shared" si="0"/>
        <v>-0.27880165070854629</v>
      </c>
      <c r="H12" s="59">
        <f t="shared" si="0"/>
        <v>-0.30180067880429018</v>
      </c>
      <c r="I12" s="59">
        <f t="shared" si="0"/>
        <v>-0.32605630314895873</v>
      </c>
      <c r="J12" s="59">
        <f t="shared" si="0"/>
        <v>-0.3516025418651223</v>
      </c>
      <c r="K12" s="59">
        <f t="shared" si="0"/>
        <v>-0.37847341307533477</v>
      </c>
      <c r="L12" s="59">
        <f t="shared" si="0"/>
        <v>-0.40670293490214215</v>
      </c>
      <c r="M12" s="59">
        <f t="shared" si="0"/>
        <v>-0.43632512546810387</v>
      </c>
      <c r="N12" s="59">
        <f t="shared" si="0"/>
        <v>-0.46737400289578585</v>
      </c>
      <c r="O12" s="59">
        <f t="shared" si="0"/>
        <v>-0.4998835853077237</v>
      </c>
      <c r="P12" s="59">
        <f t="shared" si="0"/>
        <v>-0.53388789082649279</v>
      </c>
      <c r="Q12" s="59">
        <f t="shared" si="0"/>
        <v>-0.56942093757463219</v>
      </c>
      <c r="R12" s="59">
        <f t="shared" si="0"/>
        <v>-0.60651674367470643</v>
      </c>
      <c r="S12" s="59">
        <f t="shared" si="0"/>
        <v>-0.6452080002224353</v>
      </c>
      <c r="T12" s="59">
        <f t="shared" si="0"/>
        <v>-0.68552082058438779</v>
      </c>
      <c r="U12" s="59">
        <f t="shared" si="0"/>
        <v>-0.72730205014813443</v>
      </c>
      <c r="V12" s="59">
        <f t="shared" si="0"/>
        <v>-0.76873872480825334</v>
      </c>
      <c r="W12" s="59">
        <f t="shared" si="0"/>
        <v>-0.80573470619068066</v>
      </c>
      <c r="X12" s="59">
        <f t="shared" si="0"/>
        <v>-0.83587849168783446</v>
      </c>
      <c r="Y12" s="59">
        <f t="shared" si="0"/>
        <v>-0.85750952965081928</v>
      </c>
      <c r="Z12" s="59">
        <f t="shared" si="0"/>
        <v>-0.87067304240457166</v>
      </c>
      <c r="AA12" s="59">
        <f t="shared" si="0"/>
        <v>-0.87852363003968192</v>
      </c>
      <c r="AB12" s="59">
        <f t="shared" si="0"/>
        <v>-0.88138525430431192</v>
      </c>
      <c r="AC12" s="59">
        <f t="shared" si="0"/>
        <v>-0.88276472286979102</v>
      </c>
      <c r="AD12" s="59">
        <f t="shared" si="0"/>
        <v>-0.88373810435470379</v>
      </c>
      <c r="AE12" s="59">
        <f t="shared" si="0"/>
        <v>-0.88379892115916459</v>
      </c>
      <c r="AF12" s="59">
        <f t="shared" si="0"/>
        <v>-0.88386134997081411</v>
      </c>
      <c r="AG12" s="59">
        <f t="shared" si="0"/>
        <v>-0.88389405113443287</v>
      </c>
      <c r="AH12" s="59">
        <f t="shared" si="0"/>
        <v>-0.88389486746487134</v>
      </c>
      <c r="AI12" s="59">
        <f t="shared" si="0"/>
        <v>-0.88389486746487134</v>
      </c>
      <c r="AJ12" s="59">
        <f t="shared" si="0"/>
        <v>-0.88389486746487134</v>
      </c>
      <c r="AK12" s="59">
        <f t="shared" si="0"/>
        <v>-0.88389486746487134</v>
      </c>
      <c r="AL12" s="59">
        <f t="shared" si="0"/>
        <v>-0.88389486746487134</v>
      </c>
      <c r="AM12" s="59">
        <f t="shared" si="0"/>
        <v>-0.88389486746487134</v>
      </c>
      <c r="AN12" s="59">
        <f t="shared" si="0"/>
        <v>-0.88389486746487134</v>
      </c>
      <c r="AO12" s="59">
        <f t="shared" si="0"/>
        <v>-0.88389486746487134</v>
      </c>
      <c r="AP12" s="59">
        <f t="shared" si="0"/>
        <v>-0.88389486746487134</v>
      </c>
      <c r="AQ12" s="59">
        <f t="shared" si="0"/>
        <v>-0.88389486746487134</v>
      </c>
      <c r="AR12" s="59">
        <f t="shared" si="0"/>
        <v>-0.88389486746487134</v>
      </c>
      <c r="AS12" s="59">
        <f t="shared" si="0"/>
        <v>-0.88389486746487134</v>
      </c>
      <c r="AT12" s="59">
        <f t="shared" si="0"/>
        <v>-0.88389486746487134</v>
      </c>
      <c r="AU12" s="59">
        <f t="shared" si="0"/>
        <v>-0.88389486746487134</v>
      </c>
      <c r="AV12" s="59">
        <f t="shared" si="0"/>
        <v>-0.88389486746487134</v>
      </c>
      <c r="AW12" s="59">
        <f t="shared" si="0"/>
        <v>-0.88389486746487134</v>
      </c>
      <c r="AX12" s="61"/>
      <c r="AY12" s="61"/>
      <c r="AZ12" s="61"/>
      <c r="BA12" s="61"/>
      <c r="BB12" s="61"/>
      <c r="BC12" s="61"/>
      <c r="BD12" s="61"/>
    </row>
    <row r="13" spans="1:56" ht="12.75" customHeight="1" x14ac:dyDescent="0.3">
      <c r="A13" s="167"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68"/>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68"/>
      <c r="B15" s="9" t="s">
        <v>297</v>
      </c>
      <c r="C15" s="11"/>
      <c r="D15" s="11" t="s">
        <v>40</v>
      </c>
      <c r="E15" s="81">
        <f>'Fixed data'!$G$7*E$31/1000000</f>
        <v>-0.45774872828448365</v>
      </c>
      <c r="F15" s="81">
        <f>'Fixed data'!$G$7*F$31/1000000</f>
        <v>-0.49683009299117697</v>
      </c>
      <c r="G15" s="81">
        <f>'Fixed data'!$G$7*G$31/1000000</f>
        <v>-0.53812814764943206</v>
      </c>
      <c r="H15" s="81">
        <f>'Fixed data'!$G$7*H$31/1000000</f>
        <v>-0.5817053457641872</v>
      </c>
      <c r="I15" s="81">
        <f>'Fixed data'!$G$7*I$31/1000000</f>
        <v>-0.62762414084034124</v>
      </c>
      <c r="J15" s="81">
        <f>'Fixed data'!$G$7*J$31/1000000</f>
        <v>-0.67594698638282358</v>
      </c>
      <c r="K15" s="81">
        <f>'Fixed data'!$G$7*K$31/1000000</f>
        <v>-0.7267363358965595</v>
      </c>
      <c r="L15" s="81">
        <f>'Fixed data'!$G$7*L$31/1000000</f>
        <v>-0.78005464288644821</v>
      </c>
      <c r="M15" s="81">
        <f>'Fixed data'!$G$7*M$31/1000000</f>
        <v>-0.83596436085741022</v>
      </c>
      <c r="N15" s="81">
        <f>'Fixed data'!$G$7*N$31/1000000</f>
        <v>-0.8945279433143577</v>
      </c>
      <c r="O15" s="81">
        <f>'Fixed data'!$G$7*O$31/1000000</f>
        <v>-0.95580784376224059</v>
      </c>
      <c r="P15" s="81">
        <f>'Fixed data'!$G$7*P$31/1000000</f>
        <v>-1.0198665157059339</v>
      </c>
      <c r="Q15" s="81">
        <f>'Fixed data'!$G$7*Q$31/1000000</f>
        <v>-1.0867664126503798</v>
      </c>
      <c r="R15" s="81">
        <f>'Fixed data'!$G$7*R$31/1000000</f>
        <v>-1.1565699881004823</v>
      </c>
      <c r="S15" s="81">
        <f>'Fixed data'!$G$7*S$31/1000000</f>
        <v>-1.2293380488993557</v>
      </c>
      <c r="T15" s="81">
        <f>'Fixed data'!$G$7*T$31/1000000</f>
        <v>-1.3051232398133135</v>
      </c>
      <c r="U15" s="81">
        <f>'Fixed data'!$G$7*U$31/1000000</f>
        <v>-1.3837456267493897</v>
      </c>
      <c r="V15" s="81">
        <f>'Fixed data'!$G$7*V$31/1000000</f>
        <v>-1.4628481436953098</v>
      </c>
      <c r="W15" s="81">
        <f>'Fixed data'!$G$7*W$31/1000000</f>
        <v>-1.5364829174379002</v>
      </c>
      <c r="X15" s="81">
        <f>'Fixed data'!$G$7*X$31/1000000</f>
        <v>-1.5989162691464538</v>
      </c>
      <c r="Y15" s="81">
        <f>'Fixed data'!$G$7*Y$31/1000000</f>
        <v>-1.6476128230369702</v>
      </c>
      <c r="Z15" s="81">
        <f>'Fixed data'!$G$7*Z$31/1000000</f>
        <v>-1.6813517083589062</v>
      </c>
      <c r="AA15" s="81">
        <f>'Fixed data'!$G$7*AA$31/1000000</f>
        <v>-1.7041614528952447</v>
      </c>
      <c r="AB15" s="81">
        <f>'Fixed data'!$G$7*AB$31/1000000</f>
        <v>-1.7143957320988139</v>
      </c>
      <c r="AC15" s="81">
        <f>'Fixed data'!$G$7*AC$31/1000000</f>
        <v>-1.7203161529858884</v>
      </c>
      <c r="AD15" s="81">
        <f>'Fixed data'!$G$7*AD$31/1000000</f>
        <v>-1.7244381616136939</v>
      </c>
      <c r="AE15" s="81">
        <f>'Fixed data'!$G$7*AE$31/1000000</f>
        <v>-1.7246915332074464</v>
      </c>
      <c r="AF15" s="81">
        <f>'Fixed data'!$G$7*AF$31/1000000</f>
        <v>-1.724951615744172</v>
      </c>
      <c r="AG15" s="81">
        <f>'Fixed data'!$G$7*AG$31/1000000</f>
        <v>-1.7250967108700508</v>
      </c>
      <c r="AH15" s="81">
        <f>'Fixed data'!$G$7*AH$31/1000000</f>
        <v>-1.7251007626950545</v>
      </c>
      <c r="AI15" s="81">
        <f>'Fixed data'!$G$7*AI$31/1000000</f>
        <v>-1.7251007626950545</v>
      </c>
      <c r="AJ15" s="81">
        <f>'Fixed data'!$G$7*AJ$31/1000000</f>
        <v>-1.7251007626950545</v>
      </c>
      <c r="AK15" s="81">
        <f>'Fixed data'!$G$7*AK$31/1000000</f>
        <v>-1.7251007626950545</v>
      </c>
      <c r="AL15" s="81">
        <f>'Fixed data'!$G$7*AL$31/1000000</f>
        <v>-1.7251007626950545</v>
      </c>
      <c r="AM15" s="81">
        <f>'Fixed data'!$G$7*AM$31/1000000</f>
        <v>-1.7251007626950545</v>
      </c>
      <c r="AN15" s="81">
        <f>'Fixed data'!$G$7*AN$31/1000000</f>
        <v>-1.7251007626950545</v>
      </c>
      <c r="AO15" s="81">
        <f>'Fixed data'!$G$7*AO$31/1000000</f>
        <v>-1.7251007626950545</v>
      </c>
      <c r="AP15" s="81">
        <f>'Fixed data'!$G$7*AP$31/1000000</f>
        <v>-1.7251007626950545</v>
      </c>
      <c r="AQ15" s="81">
        <f>'Fixed data'!$G$7*AQ$31/1000000</f>
        <v>-1.7251007626950545</v>
      </c>
      <c r="AR15" s="81">
        <f>'Fixed data'!$G$7*AR$31/1000000</f>
        <v>-1.7251007626950545</v>
      </c>
      <c r="AS15" s="81">
        <f>'Fixed data'!$G$7*AS$31/1000000</f>
        <v>-1.7251007626950545</v>
      </c>
      <c r="AT15" s="81">
        <f>'Fixed data'!$G$7*AT$31/1000000</f>
        <v>-1.7251007626950545</v>
      </c>
      <c r="AU15" s="81">
        <f>'Fixed data'!$G$7*AU$31/1000000</f>
        <v>-1.7251007626950545</v>
      </c>
      <c r="AV15" s="81">
        <f>'Fixed data'!$G$7*AV$31/1000000</f>
        <v>-1.7251007626950545</v>
      </c>
      <c r="AW15" s="81">
        <f>'Fixed data'!$G$7*AW$31/1000000</f>
        <v>-1.7251007626950545</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68"/>
      <c r="B16" s="9" t="s">
        <v>298</v>
      </c>
      <c r="C16" s="9"/>
      <c r="D16" s="9" t="s">
        <v>40</v>
      </c>
      <c r="E16" s="81">
        <f>'Fixed data'!$G$8*E32/1000000</f>
        <v>-0.54581127566560439</v>
      </c>
      <c r="F16" s="81">
        <f>'Fixed data'!$G$8*F32/1000000</f>
        <v>-0.59241118563204098</v>
      </c>
      <c r="G16" s="81">
        <f>'Fixed data'!$G$8*G32/1000000</f>
        <v>-0.64165423646477315</v>
      </c>
      <c r="H16" s="81">
        <f>'Fixed data'!$G$8*H32/1000000</f>
        <v>-0.6936148965895691</v>
      </c>
      <c r="I16" s="81">
        <f>'Fixed data'!$G$8*I32/1000000</f>
        <v>-0.74836763443216747</v>
      </c>
      <c r="J16" s="81">
        <f>'Fixed data'!$G$8*J32/1000000</f>
        <v>-0.80598691841835046</v>
      </c>
      <c r="K16" s="81">
        <f>'Fixed data'!$G$8*K32/1000000</f>
        <v>-0.86654721697386194</v>
      </c>
      <c r="L16" s="81">
        <f>'Fixed data'!$G$8*L32/1000000</f>
        <v>-0.93012299852446878</v>
      </c>
      <c r="M16" s="81">
        <f>'Fixed data'!$G$8*M32/1000000</f>
        <v>-0.9967887314959184</v>
      </c>
      <c r="N16" s="81">
        <f>'Fixed data'!$G$8*N32/1000000</f>
        <v>-1.0666188843139854</v>
      </c>
      <c r="O16" s="81">
        <f>'Fixed data'!$G$8*O32/1000000</f>
        <v>-1.1396879254044086</v>
      </c>
      <c r="P16" s="81">
        <f>'Fixed data'!$G$8*P32/1000000</f>
        <v>-1.2160703231929737</v>
      </c>
      <c r="Q16" s="81">
        <f>'Fixed data'!$G$8*Q32/1000000</f>
        <v>-1.2958405461054388</v>
      </c>
      <c r="R16" s="81">
        <f>'Fixed data'!$G$8*R32/1000000</f>
        <v>-1.3790730625675085</v>
      </c>
      <c r="S16" s="81">
        <f>'Fixed data'!$G$8*S32/1000000</f>
        <v>-1.4658403775553641</v>
      </c>
      <c r="T16" s="81">
        <f>'Fixed data'!$G$8*T32/1000000</f>
        <v>-1.5562052637327983</v>
      </c>
      <c r="U16" s="81">
        <f>'Fixed data'!$G$8*U32/1000000</f>
        <v>-1.6499531709531927</v>
      </c>
      <c r="V16" s="81">
        <f>'Fixed data'!$G$8*V32/1000000</f>
        <v>-1.7442735764831589</v>
      </c>
      <c r="W16" s="81">
        <f>'Fixed data'!$G$8*W32/1000000</f>
        <v>-1.8320743442546013</v>
      </c>
      <c r="X16" s="81">
        <f>'Fixed data'!$G$8*X32/1000000</f>
        <v>-1.9065187396936452</v>
      </c>
      <c r="Y16" s="81">
        <f>'Fixed data'!$G$8*Y32/1000000</f>
        <v>-1.9645836267313967</v>
      </c>
      <c r="Z16" s="81">
        <f>'Fixed data'!$G$8*Z32/1000000</f>
        <v>-2.0048132612430871</v>
      </c>
      <c r="AA16" s="81">
        <f>'Fixed data'!$G$8*AA32/1000000</f>
        <v>-2.0320111866412813</v>
      </c>
      <c r="AB16" s="81">
        <f>'Fixed data'!$G$8*AB32/1000000</f>
        <v>-2.0442143554158845</v>
      </c>
      <c r="AC16" s="81">
        <f>'Fixed data'!$G$8*AC32/1000000</f>
        <v>-2.0512737578285654</v>
      </c>
      <c r="AD16" s="81">
        <f>'Fixed data'!$G$8*AD32/1000000</f>
        <v>-2.0561887661036935</v>
      </c>
      <c r="AE16" s="81">
        <f>'Fixed data'!$G$8*AE32/1000000</f>
        <v>-2.056490881793501</v>
      </c>
      <c r="AF16" s="81">
        <f>'Fixed data'!$G$8*AF32/1000000</f>
        <v>-2.0568009994899064</v>
      </c>
      <c r="AG16" s="81">
        <f>'Fixed data'!$G$8*AG32/1000000</f>
        <v>-2.0569740082845902</v>
      </c>
      <c r="AH16" s="81">
        <f>'Fixed data'!$G$8*AH32/1000000</f>
        <v>-2.056978839607186</v>
      </c>
      <c r="AI16" s="81">
        <f>'Fixed data'!$G$8*AI32/1000000</f>
        <v>-2.056978839607186</v>
      </c>
      <c r="AJ16" s="81">
        <f>'Fixed data'!$G$8*AJ32/1000000</f>
        <v>-2.056978839607186</v>
      </c>
      <c r="AK16" s="81">
        <f>'Fixed data'!$G$8*AK32/1000000</f>
        <v>-2.056978839607186</v>
      </c>
      <c r="AL16" s="81">
        <f>'Fixed data'!$G$8*AL32/1000000</f>
        <v>-2.056978839607186</v>
      </c>
      <c r="AM16" s="81">
        <f>'Fixed data'!$G$8*AM32/1000000</f>
        <v>-2.056978839607186</v>
      </c>
      <c r="AN16" s="81">
        <f>'Fixed data'!$G$8*AN32/1000000</f>
        <v>-2.056978839607186</v>
      </c>
      <c r="AO16" s="81">
        <f>'Fixed data'!$G$8*AO32/1000000</f>
        <v>-2.056978839607186</v>
      </c>
      <c r="AP16" s="81">
        <f>'Fixed data'!$G$8*AP32/1000000</f>
        <v>-2.056978839607186</v>
      </c>
      <c r="AQ16" s="81">
        <f>'Fixed data'!$G$8*AQ32/1000000</f>
        <v>-2.056978839607186</v>
      </c>
      <c r="AR16" s="81">
        <f>'Fixed data'!$G$8*AR32/1000000</f>
        <v>-2.056978839607186</v>
      </c>
      <c r="AS16" s="81">
        <f>'Fixed data'!$G$8*AS32/1000000</f>
        <v>-2.056978839607186</v>
      </c>
      <c r="AT16" s="81">
        <f>'Fixed data'!$G$8*AT32/1000000</f>
        <v>-2.056978839607186</v>
      </c>
      <c r="AU16" s="81">
        <f>'Fixed data'!$G$8*AU32/1000000</f>
        <v>-2.056978839607186</v>
      </c>
      <c r="AV16" s="81">
        <f>'Fixed data'!$G$8*AV32/1000000</f>
        <v>-2.056978839607186</v>
      </c>
      <c r="AW16" s="81">
        <f>'Fixed data'!$G$8*AW32/1000000</f>
        <v>-2.056978839607186</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68"/>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68"/>
      <c r="B18" s="9" t="s">
        <v>69</v>
      </c>
      <c r="C18" s="9"/>
      <c r="D18" s="4" t="s">
        <v>40</v>
      </c>
      <c r="E18" s="34">
        <f>E34*'Fixed data'!$G$9</f>
        <v>-9.5855801495808662E-2</v>
      </c>
      <c r="F18" s="34">
        <f>F34*'Fixed data'!$G$9</f>
        <v>-0.10421195557531654</v>
      </c>
      <c r="G18" s="34">
        <f>G34*'Fixed data'!$G$9</f>
        <v>-0.11305121470884182</v>
      </c>
      <c r="H18" s="34">
        <f>H34*'Fixed data'!$G$9</f>
        <v>-0.12238742913777766</v>
      </c>
      <c r="I18" s="34">
        <f>I34*'Fixed data'!$G$9</f>
        <v>-0.13223444910351292</v>
      </c>
      <c r="J18" s="34">
        <f>J34*'Fixed data'!$G$9</f>
        <v>-0.1426061248474455</v>
      </c>
      <c r="K18" s="34">
        <f>K34*'Fixed data'!$G$9</f>
        <v>-0.15351630661096582</v>
      </c>
      <c r="L18" s="34">
        <f>L34*'Fixed data'!$G$9</f>
        <v>-0.16497884463547052</v>
      </c>
      <c r="M18" s="34">
        <f>M34*'Fixed data'!$G$9</f>
        <v>-0.17700758916234283</v>
      </c>
      <c r="N18" s="34">
        <f>N34*'Fixed data'!$G$9</f>
        <v>-0.18961639043298698</v>
      </c>
      <c r="O18" s="34">
        <f>O34*'Fixed data'!$G$9</f>
        <v>-0.20281909868879069</v>
      </c>
      <c r="P18" s="34">
        <f>P34*'Fixed data'!$G$9</f>
        <v>-0.21662956417114429</v>
      </c>
      <c r="Q18" s="34">
        <f>Q34*'Fixed data'!$G$9</f>
        <v>-0.23106163712145003</v>
      </c>
      <c r="R18" s="34">
        <f>R34*'Fixed data'!$G$9</f>
        <v>-0.24612916778109561</v>
      </c>
      <c r="S18" s="34">
        <f>S34*'Fixed data'!$G$9</f>
        <v>-0.26184553030831426</v>
      </c>
      <c r="T18" s="34">
        <f>T34*'Fixed data'!$G$9</f>
        <v>-0.27822173904017033</v>
      </c>
      <c r="U18" s="34">
        <f>U34*'Fixed data'!$G$9</f>
        <v>-0.29520449426774487</v>
      </c>
      <c r="V18" s="34">
        <f>V34*'Fixed data'!$G$9</f>
        <v>-0.31213033318463357</v>
      </c>
      <c r="W18" s="34">
        <f>W34*'Fixed data'!$G$9</f>
        <v>-0.32742231998861893</v>
      </c>
      <c r="X18" s="34">
        <f>X34*'Fixed data'!$G$9</f>
        <v>-0.33999794858095594</v>
      </c>
      <c r="Y18" s="34">
        <f>Y34*'Fixed data'!$G$9</f>
        <v>-0.34915301644636526</v>
      </c>
      <c r="Z18" s="34">
        <f>Z34*'Fixed data'!$G$9</f>
        <v>-0.35482962870203549</v>
      </c>
      <c r="AA18" s="34">
        <f>AA34*'Fixed data'!$G$9</f>
        <v>-0.35825520783579679</v>
      </c>
      <c r="AB18" s="34">
        <f>AB34*'Fixed data'!$G$9</f>
        <v>-0.35958004198100957</v>
      </c>
      <c r="AC18" s="34">
        <f>AC34*'Fixed data'!$G$9</f>
        <v>-0.36028971771322321</v>
      </c>
      <c r="AD18" s="34">
        <f>AD34*'Fixed data'!$G$9</f>
        <v>-0.36080863076211245</v>
      </c>
      <c r="AE18" s="34">
        <f>AE34*'Fixed data'!$G$9</f>
        <v>-0.36083044935335928</v>
      </c>
      <c r="AF18" s="34">
        <f>AF34*'Fixed data'!$G$9</f>
        <v>-0.36085284626709857</v>
      </c>
      <c r="AG18" s="34">
        <f>AG34*'Fixed data'!$G$9</f>
        <v>-0.36086457811208167</v>
      </c>
      <c r="AH18" s="34">
        <f>AH34*'Fixed data'!$G$9</f>
        <v>-0.36086487097817876</v>
      </c>
      <c r="AI18" s="34">
        <f>AI34*'Fixed data'!$G$9</f>
        <v>-0.36086487097817876</v>
      </c>
      <c r="AJ18" s="34">
        <f>AJ34*'Fixed data'!$G$9</f>
        <v>-0.36086487097817876</v>
      </c>
      <c r="AK18" s="34">
        <f>AK34*'Fixed data'!$G$9</f>
        <v>-0.36086487097817876</v>
      </c>
      <c r="AL18" s="34">
        <f>AL34*'Fixed data'!$G$9</f>
        <v>-0.36086487097817876</v>
      </c>
      <c r="AM18" s="34">
        <f>AM34*'Fixed data'!$G$9</f>
        <v>-0.36086487097817876</v>
      </c>
      <c r="AN18" s="34">
        <f>AN34*'Fixed data'!$G$9</f>
        <v>-0.36086487097817876</v>
      </c>
      <c r="AO18" s="34">
        <f>AO34*'Fixed data'!$G$9</f>
        <v>-0.36086487097817876</v>
      </c>
      <c r="AP18" s="34">
        <f>AP34*'Fixed data'!$G$9</f>
        <v>-0.36086487097817876</v>
      </c>
      <c r="AQ18" s="34">
        <f>AQ34*'Fixed data'!$G$9</f>
        <v>-0.36086487097817876</v>
      </c>
      <c r="AR18" s="34">
        <f>AR34*'Fixed data'!$G$9</f>
        <v>-0.36086487097817876</v>
      </c>
      <c r="AS18" s="34">
        <f>AS34*'Fixed data'!$G$9</f>
        <v>-0.36086487097817876</v>
      </c>
      <c r="AT18" s="34">
        <f>AT34*'Fixed data'!$G$9</f>
        <v>-0.36086487097817876</v>
      </c>
      <c r="AU18" s="34">
        <f>AU34*'Fixed data'!$G$9</f>
        <v>-0.36086487097817876</v>
      </c>
      <c r="AV18" s="34">
        <f>AV34*'Fixed data'!$G$9</f>
        <v>-0.36086487097817876</v>
      </c>
      <c r="AW18" s="34">
        <f>AW34*'Fixed data'!$G$9</f>
        <v>-0.36086487097817876</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68"/>
      <c r="B19" s="9" t="s">
        <v>70</v>
      </c>
      <c r="C19" s="9"/>
      <c r="D19" s="4" t="s">
        <v>40</v>
      </c>
      <c r="E19" s="34">
        <f>E35*'Fixed data'!$G$10</f>
        <v>-2.941661222243173E-3</v>
      </c>
      <c r="F19" s="34">
        <f>F35*'Fixed data'!$G$10</f>
        <v>-3.1980982248992549E-3</v>
      </c>
      <c r="G19" s="34">
        <f>G35*'Fixed data'!$G$10</f>
        <v>-3.4693609489148394E-3</v>
      </c>
      <c r="H19" s="34">
        <f>H35*'Fixed data'!$G$10</f>
        <v>-3.7558744360442231E-3</v>
      </c>
      <c r="I19" s="34">
        <f>I35*'Fixed data'!$G$10</f>
        <v>-4.0580637280416467E-3</v>
      </c>
      <c r="J19" s="34">
        <f>J35*'Fixed data'!$G$10</f>
        <v>-4.3763538666614418E-3</v>
      </c>
      <c r="K19" s="34">
        <f>K35*'Fixed data'!$G$10</f>
        <v>-4.7111698936575215E-3</v>
      </c>
      <c r="L19" s="34">
        <f>L35*'Fixed data'!$G$10</f>
        <v>-5.0629368507847695E-3</v>
      </c>
      <c r="M19" s="34">
        <f>M35*'Fixed data'!$G$10</f>
        <v>-5.4320797797969946E-3</v>
      </c>
      <c r="N19" s="34">
        <f>N35*'Fixed data'!$G$10</f>
        <v>-5.8190237224487636E-3</v>
      </c>
      <c r="O19" s="34">
        <f>O35*'Fixed data'!$G$10</f>
        <v>-6.224193720493985E-3</v>
      </c>
      <c r="P19" s="34">
        <f>P35*'Fixed data'!$G$10</f>
        <v>-6.6480148156872407E-3</v>
      </c>
      <c r="Q19" s="34">
        <f>Q35*'Fixed data'!$G$10</f>
        <v>-7.0909120497826689E-3</v>
      </c>
      <c r="R19" s="34">
        <f>R35*'Fixed data'!$G$10</f>
        <v>-7.5533104645345416E-3</v>
      </c>
      <c r="S19" s="34">
        <f>S35*'Fixed data'!$G$10</f>
        <v>-8.0356204914666211E-3</v>
      </c>
      <c r="T19" s="34">
        <f>T35*'Fixed data'!$G$10</f>
        <v>-8.5381801429653993E-3</v>
      </c>
      <c r="U19" s="34">
        <f>U35*'Fixed data'!$G$10</f>
        <v>-9.059353736219182E-3</v>
      </c>
      <c r="V19" s="34">
        <f>V35*'Fixed data'!$G$10</f>
        <v>-9.5787806589384371E-3</v>
      </c>
      <c r="W19" s="34">
        <f>W35*'Fixed data'!$G$10</f>
        <v>-1.0048067273732428E-2</v>
      </c>
      <c r="X19" s="34">
        <f>X35*'Fixed data'!$G$10</f>
        <v>-1.0433993199948062E-2</v>
      </c>
      <c r="Y19" s="34">
        <f>Y35*'Fixed data'!$G$10</f>
        <v>-1.0714947588794814E-2</v>
      </c>
      <c r="Z19" s="34">
        <f>Z35*'Fixed data'!$G$10</f>
        <v>-1.0889153738924727E-2</v>
      </c>
      <c r="AA19" s="34">
        <f>AA35*'Fixed data'!$G$10</f>
        <v>-1.0994279283172073E-2</v>
      </c>
      <c r="AB19" s="34">
        <f>AB35*'Fixed data'!$G$10</f>
        <v>-1.1034936323956863E-2</v>
      </c>
      <c r="AC19" s="34">
        <f>AC35*'Fixed data'!$G$10</f>
        <v>-1.1056715137020256E-2</v>
      </c>
      <c r="AD19" s="34">
        <f>AD35*'Fixed data'!$G$10</f>
        <v>-1.1072639748465944E-2</v>
      </c>
      <c r="AE19" s="34">
        <f>AE35*'Fixed data'!$G$10</f>
        <v>-1.1073309326131488E-2</v>
      </c>
      <c r="AF19" s="34">
        <f>AF35*'Fixed data'!$G$10</f>
        <v>-1.1073996651589268E-2</v>
      </c>
      <c r="AG19" s="34">
        <f>AG35*'Fixed data'!$G$10</f>
        <v>-1.1074356683146188E-2</v>
      </c>
      <c r="AH19" s="34">
        <f>AH35*'Fixed data'!$G$10</f>
        <v>-1.1074365670738254E-2</v>
      </c>
      <c r="AI19" s="34">
        <f>AI35*'Fixed data'!$G$10</f>
        <v>-1.1074365670738254E-2</v>
      </c>
      <c r="AJ19" s="34">
        <f>AJ35*'Fixed data'!$G$10</f>
        <v>-1.1074365670738254E-2</v>
      </c>
      <c r="AK19" s="34">
        <f>AK35*'Fixed data'!$G$10</f>
        <v>-1.1074365670738254E-2</v>
      </c>
      <c r="AL19" s="34">
        <f>AL35*'Fixed data'!$G$10</f>
        <v>-1.1074365670738254E-2</v>
      </c>
      <c r="AM19" s="34">
        <f>AM35*'Fixed data'!$G$10</f>
        <v>-1.1074365670738254E-2</v>
      </c>
      <c r="AN19" s="34">
        <f>AN35*'Fixed data'!$G$10</f>
        <v>-1.1074365670738254E-2</v>
      </c>
      <c r="AO19" s="34">
        <f>AO35*'Fixed data'!$G$10</f>
        <v>-1.1074365670738254E-2</v>
      </c>
      <c r="AP19" s="34">
        <f>AP35*'Fixed data'!$G$10</f>
        <v>-1.1074365670738254E-2</v>
      </c>
      <c r="AQ19" s="34">
        <f>AQ35*'Fixed data'!$G$10</f>
        <v>-1.1074365670738254E-2</v>
      </c>
      <c r="AR19" s="34">
        <f>AR35*'Fixed data'!$G$10</f>
        <v>-1.1074365670738254E-2</v>
      </c>
      <c r="AS19" s="34">
        <f>AS35*'Fixed data'!$G$10</f>
        <v>-1.1074365670738254E-2</v>
      </c>
      <c r="AT19" s="34">
        <f>AT35*'Fixed data'!$G$10</f>
        <v>-1.1074365670738254E-2</v>
      </c>
      <c r="AU19" s="34">
        <f>AU35*'Fixed data'!$G$10</f>
        <v>-1.1074365670738254E-2</v>
      </c>
      <c r="AV19" s="34">
        <f>AV35*'Fixed data'!$G$10</f>
        <v>-1.1074365670738254E-2</v>
      </c>
      <c r="AW19" s="34">
        <f>AW35*'Fixed data'!$G$10</f>
        <v>-1.1074365670738254E-2</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68"/>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68"/>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68"/>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68"/>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69"/>
      <c r="B24" s="13" t="s">
        <v>100</v>
      </c>
      <c r="C24" s="13"/>
      <c r="D24" s="13" t="s">
        <v>40</v>
      </c>
      <c r="E24" s="53">
        <f>SUM(E13:E23)</f>
        <v>-1.1023574666681399</v>
      </c>
      <c r="F24" s="53">
        <f t="shared" ref="F24:BD24" si="1">SUM(F13:F23)</f>
        <v>-1.1966513324234338</v>
      </c>
      <c r="G24" s="53">
        <f t="shared" si="1"/>
        <v>-1.296302959771962</v>
      </c>
      <c r="H24" s="53">
        <f t="shared" si="1"/>
        <v>-1.4014635459275782</v>
      </c>
      <c r="I24" s="53">
        <f t="shared" si="1"/>
        <v>-1.5122842881040635</v>
      </c>
      <c r="J24" s="53">
        <f t="shared" si="1"/>
        <v>-1.6289163835152811</v>
      </c>
      <c r="K24" s="53">
        <f t="shared" si="1"/>
        <v>-1.7515110293750447</v>
      </c>
      <c r="L24" s="53">
        <f t="shared" si="1"/>
        <v>-1.8802194228971725</v>
      </c>
      <c r="M24" s="53">
        <f t="shared" si="1"/>
        <v>-2.0151927612954683</v>
      </c>
      <c r="N24" s="53">
        <f t="shared" si="1"/>
        <v>-2.1565822417837786</v>
      </c>
      <c r="O24" s="53">
        <f t="shared" si="1"/>
        <v>-2.3045390615759338</v>
      </c>
      <c r="P24" s="53">
        <f t="shared" si="1"/>
        <v>-2.4592144178857387</v>
      </c>
      <c r="Q24" s="53">
        <f t="shared" si="1"/>
        <v>-2.6207595079270516</v>
      </c>
      <c r="R24" s="53">
        <f t="shared" si="1"/>
        <v>-2.7893255289136212</v>
      </c>
      <c r="S24" s="53">
        <f t="shared" si="1"/>
        <v>-2.9650595772545008</v>
      </c>
      <c r="T24" s="53">
        <f t="shared" si="1"/>
        <v>-3.1480884227292476</v>
      </c>
      <c r="U24" s="53">
        <f t="shared" si="1"/>
        <v>-3.3379626457065465</v>
      </c>
      <c r="V24" s="53">
        <f t="shared" si="1"/>
        <v>-3.5288308340220405</v>
      </c>
      <c r="W24" s="53">
        <f t="shared" si="1"/>
        <v>-3.7060276489548531</v>
      </c>
      <c r="X24" s="53">
        <f t="shared" si="1"/>
        <v>-3.8558669506210026</v>
      </c>
      <c r="Y24" s="53">
        <f t="shared" si="1"/>
        <v>-3.972064413803527</v>
      </c>
      <c r="Z24" s="53">
        <f t="shared" si="1"/>
        <v>-4.0518837520429534</v>
      </c>
      <c r="AA24" s="53">
        <f t="shared" si="1"/>
        <v>-4.1054221266554949</v>
      </c>
      <c r="AB24" s="53">
        <f t="shared" si="1"/>
        <v>-4.1292250658196652</v>
      </c>
      <c r="AC24" s="53">
        <f t="shared" si="1"/>
        <v>-4.1429363436646973</v>
      </c>
      <c r="AD24" s="53">
        <f t="shared" si="1"/>
        <v>-4.1525081982279657</v>
      </c>
      <c r="AE24" s="53">
        <f t="shared" si="1"/>
        <v>-4.1530861736804381</v>
      </c>
      <c r="AF24" s="53">
        <f t="shared" si="1"/>
        <v>-4.1536794581527658</v>
      </c>
      <c r="AG24" s="53">
        <f t="shared" si="1"/>
        <v>-4.1540096539498688</v>
      </c>
      <c r="AH24" s="53">
        <f t="shared" si="1"/>
        <v>-4.1540188389511572</v>
      </c>
      <c r="AI24" s="53">
        <f t="shared" si="1"/>
        <v>-4.1540188389511572</v>
      </c>
      <c r="AJ24" s="53">
        <f t="shared" si="1"/>
        <v>-4.1540188389511572</v>
      </c>
      <c r="AK24" s="53">
        <f t="shared" si="1"/>
        <v>-4.1540188389511572</v>
      </c>
      <c r="AL24" s="53">
        <f t="shared" si="1"/>
        <v>-4.1540188389511572</v>
      </c>
      <c r="AM24" s="53">
        <f t="shared" si="1"/>
        <v>-4.1540188389511572</v>
      </c>
      <c r="AN24" s="53">
        <f t="shared" si="1"/>
        <v>-4.1540188389511572</v>
      </c>
      <c r="AO24" s="53">
        <f t="shared" si="1"/>
        <v>-4.1540188389511572</v>
      </c>
      <c r="AP24" s="53">
        <f t="shared" si="1"/>
        <v>-4.1540188389511572</v>
      </c>
      <c r="AQ24" s="53">
        <f t="shared" si="1"/>
        <v>-4.1540188389511572</v>
      </c>
      <c r="AR24" s="53">
        <f t="shared" si="1"/>
        <v>-4.1540188389511572</v>
      </c>
      <c r="AS24" s="53">
        <f t="shared" si="1"/>
        <v>-4.1540188389511572</v>
      </c>
      <c r="AT24" s="53">
        <f t="shared" si="1"/>
        <v>-4.1540188389511572</v>
      </c>
      <c r="AU24" s="53">
        <f t="shared" si="1"/>
        <v>-4.1540188389511572</v>
      </c>
      <c r="AV24" s="53">
        <f t="shared" si="1"/>
        <v>-4.1540188389511572</v>
      </c>
      <c r="AW24" s="53">
        <f t="shared" si="1"/>
        <v>-4.1540188389511572</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70"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0"/>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0"/>
      <c r="B31" s="4" t="s">
        <v>213</v>
      </c>
      <c r="D31" s="4" t="s">
        <v>208</v>
      </c>
      <c r="E31" s="43">
        <v>-29640.179412336736</v>
      </c>
      <c r="F31" s="43">
        <v>-32170.778822031745</v>
      </c>
      <c r="G31" s="43">
        <v>-34844.913502948701</v>
      </c>
      <c r="H31" s="43">
        <v>-37666.627449045242</v>
      </c>
      <c r="I31" s="43">
        <v>-40639.964654276453</v>
      </c>
      <c r="J31" s="43">
        <v>-43768.969112599414</v>
      </c>
      <c r="K31" s="43">
        <v>-47057.684817970912</v>
      </c>
      <c r="L31" s="43">
        <v>-50510.155764346047</v>
      </c>
      <c r="M31" s="43">
        <v>-54130.425945681331</v>
      </c>
      <c r="N31" s="43">
        <v>-57922.539355932691</v>
      </c>
      <c r="O31" s="43">
        <v>-61890.539989058547</v>
      </c>
      <c r="P31" s="43">
        <v>-66038.471839012418</v>
      </c>
      <c r="Q31" s="43">
        <v>-70370.378899752206</v>
      </c>
      <c r="R31" s="43">
        <v>-74890.305165233338</v>
      </c>
      <c r="S31" s="43">
        <v>-79602.188004645592</v>
      </c>
      <c r="T31" s="43">
        <v>-84509.43627577975</v>
      </c>
      <c r="U31" s="43">
        <v>-89600.3988729782</v>
      </c>
      <c r="V31" s="43">
        <v>-94722.450883983111</v>
      </c>
      <c r="W31" s="43">
        <v>-99490.455183846032</v>
      </c>
      <c r="X31" s="43">
        <v>-103533.14417806857</v>
      </c>
      <c r="Y31" s="43">
        <v>-106686.347026904</v>
      </c>
      <c r="Z31" s="43">
        <v>-108871.00981747529</v>
      </c>
      <c r="AA31" s="43">
        <v>-110347.98807788557</v>
      </c>
      <c r="AB31" s="43">
        <v>-111010.67887964181</v>
      </c>
      <c r="AC31" s="43">
        <v>-111394.03840954612</v>
      </c>
      <c r="AD31" s="43">
        <v>-111660.94701620734</v>
      </c>
      <c r="AE31" s="43">
        <v>-111677.35335233186</v>
      </c>
      <c r="AF31" s="43">
        <v>-111694.19423593071</v>
      </c>
      <c r="AG31" s="43">
        <v>-111703.58944622223</v>
      </c>
      <c r="AH31" s="43">
        <v>-111703.85181029369</v>
      </c>
      <c r="AI31" s="43">
        <v>-111703.85181029369</v>
      </c>
      <c r="AJ31" s="43">
        <v>-111703.85181029369</v>
      </c>
      <c r="AK31" s="43">
        <v>-111703.85181029369</v>
      </c>
      <c r="AL31" s="43">
        <v>-111703.85181029369</v>
      </c>
      <c r="AM31" s="43">
        <v>-111703.85181029369</v>
      </c>
      <c r="AN31" s="43">
        <v>-111703.85181029369</v>
      </c>
      <c r="AO31" s="43">
        <v>-111703.85181029369</v>
      </c>
      <c r="AP31" s="43">
        <v>-111703.85181029369</v>
      </c>
      <c r="AQ31" s="43">
        <v>-111703.85181029369</v>
      </c>
      <c r="AR31" s="43">
        <v>-111703.85181029369</v>
      </c>
      <c r="AS31" s="43">
        <v>-111703.85181029369</v>
      </c>
      <c r="AT31" s="43">
        <v>-111703.85181029369</v>
      </c>
      <c r="AU31" s="43">
        <v>-111703.85181029369</v>
      </c>
      <c r="AV31" s="43">
        <v>-111703.85181029369</v>
      </c>
      <c r="AW31" s="43">
        <v>-111703.85181029369</v>
      </c>
      <c r="AX31" s="43"/>
      <c r="AY31" s="43"/>
      <c r="AZ31" s="43"/>
      <c r="BA31" s="43"/>
      <c r="BB31" s="43"/>
      <c r="BC31" s="43"/>
      <c r="BD31" s="43"/>
    </row>
    <row r="32" spans="1:56" x14ac:dyDescent="0.3">
      <c r="A32" s="170"/>
      <c r="B32" s="4" t="s">
        <v>214</v>
      </c>
      <c r="D32" s="4" t="s">
        <v>88</v>
      </c>
      <c r="E32" s="43">
        <v>-1449038.8909698401</v>
      </c>
      <c r="F32" s="43">
        <v>-1572753.9640502089</v>
      </c>
      <c r="G32" s="43">
        <v>-1703486.1400750042</v>
      </c>
      <c r="H32" s="43">
        <v>-1841433.1204291144</v>
      </c>
      <c r="I32" s="43">
        <v>-1986792.6064973518</v>
      </c>
      <c r="J32" s="43">
        <v>-2139762.2996646422</v>
      </c>
      <c r="K32" s="43">
        <v>-2300539.9013158106</v>
      </c>
      <c r="L32" s="43">
        <v>-2469323.1128357435</v>
      </c>
      <c r="M32" s="43">
        <v>-2646309.6356092752</v>
      </c>
      <c r="N32" s="43">
        <v>-2831697.1710213125</v>
      </c>
      <c r="O32" s="43">
        <v>-3025683.4204566656</v>
      </c>
      <c r="P32" s="43">
        <v>-3228466.0853002719</v>
      </c>
      <c r="Q32" s="43">
        <v>-3440242.8669369943</v>
      </c>
      <c r="R32" s="43">
        <v>-3661211.4667515527</v>
      </c>
      <c r="S32" s="43">
        <v>-3891564.3734941054</v>
      </c>
      <c r="T32" s="43">
        <v>-4131468.2382310224</v>
      </c>
      <c r="U32" s="43">
        <v>-4380353.4657187192</v>
      </c>
      <c r="V32" s="43">
        <v>-4630758.5817696778</v>
      </c>
      <c r="W32" s="43">
        <v>-4863855.1351574427</v>
      </c>
      <c r="X32" s="43">
        <v>-5061492.7234875187</v>
      </c>
      <c r="Y32" s="43">
        <v>-5215645.4192427825</v>
      </c>
      <c r="Z32" s="43">
        <v>-5322448.4619352464</v>
      </c>
      <c r="AA32" s="43">
        <v>-5394654.4668544726</v>
      </c>
      <c r="AB32" s="43">
        <v>-5427051.8667174662</v>
      </c>
      <c r="AC32" s="43">
        <v>-5445793.4154890748</v>
      </c>
      <c r="AD32" s="43">
        <v>-5458841.9515996817</v>
      </c>
      <c r="AE32" s="43">
        <v>-5459644.0189141929</v>
      </c>
      <c r="AF32" s="43">
        <v>-5460467.330236081</v>
      </c>
      <c r="AG32" s="43">
        <v>-5460926.6400436163</v>
      </c>
      <c r="AH32" s="43">
        <v>-5460939.4664080543</v>
      </c>
      <c r="AI32" s="43">
        <v>-5460939.4664080543</v>
      </c>
      <c r="AJ32" s="43">
        <v>-5460939.4664080543</v>
      </c>
      <c r="AK32" s="43">
        <v>-5460939.4664080543</v>
      </c>
      <c r="AL32" s="43">
        <v>-5460939.4664080543</v>
      </c>
      <c r="AM32" s="43">
        <v>-5460939.4664080543</v>
      </c>
      <c r="AN32" s="43">
        <v>-5460939.4664080543</v>
      </c>
      <c r="AO32" s="43">
        <v>-5460939.4664080543</v>
      </c>
      <c r="AP32" s="43">
        <v>-5460939.4664080543</v>
      </c>
      <c r="AQ32" s="43">
        <v>-5460939.4664080543</v>
      </c>
      <c r="AR32" s="43">
        <v>-5460939.4664080543</v>
      </c>
      <c r="AS32" s="43">
        <v>-5460939.4664080543</v>
      </c>
      <c r="AT32" s="43">
        <v>-5460939.4664080543</v>
      </c>
      <c r="AU32" s="43">
        <v>-5460939.4664080543</v>
      </c>
      <c r="AV32" s="43">
        <v>-5460939.4664080543</v>
      </c>
      <c r="AW32" s="43">
        <v>-5460939.4664080543</v>
      </c>
      <c r="AX32" s="43"/>
      <c r="AY32" s="43"/>
      <c r="AZ32" s="43"/>
      <c r="BA32" s="43"/>
      <c r="BB32" s="43"/>
      <c r="BC32" s="43"/>
      <c r="BD32" s="43"/>
    </row>
    <row r="33" spans="1:56" ht="16.5" x14ac:dyDescent="0.3">
      <c r="A33" s="170"/>
      <c r="B33" s="4" t="s">
        <v>331</v>
      </c>
      <c r="D33" s="4" t="s">
        <v>89</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0"/>
      <c r="B34" s="4" t="s">
        <v>332</v>
      </c>
      <c r="D34" s="4" t="s">
        <v>42</v>
      </c>
      <c r="E34" s="35">
        <v>-5.3476840600504963E-2</v>
      </c>
      <c r="F34" s="35">
        <v>-5.8138642106203509E-2</v>
      </c>
      <c r="G34" s="35">
        <v>-6.3069962321921053E-2</v>
      </c>
      <c r="H34" s="35">
        <v>-6.8278528136794206E-2</v>
      </c>
      <c r="I34" s="35">
        <v>-7.3772066439957221E-2</v>
      </c>
      <c r="J34" s="35">
        <v>-7.9558304120549331E-2</v>
      </c>
      <c r="K34" s="35">
        <v>-8.5644968067705662E-2</v>
      </c>
      <c r="L34" s="35">
        <v>-9.203978517056477E-2</v>
      </c>
      <c r="M34" s="35">
        <v>-9.875048231825774E-2</v>
      </c>
      <c r="N34" s="35">
        <v>-0.10578478639992737</v>
      </c>
      <c r="O34" s="35">
        <v>-0.11315042430470729</v>
      </c>
      <c r="P34" s="35">
        <v>-0.12085512292173248</v>
      </c>
      <c r="Q34" s="35">
        <v>-0.12890660914014468</v>
      </c>
      <c r="R34" s="35">
        <v>-0.13731260984907748</v>
      </c>
      <c r="S34" s="35">
        <v>-0.14608058633639076</v>
      </c>
      <c r="T34" s="35">
        <v>-0.15521668337306682</v>
      </c>
      <c r="U34" s="35">
        <v>-0.16469116566929076</v>
      </c>
      <c r="V34" s="35">
        <v>-0.17413389501549376</v>
      </c>
      <c r="W34" s="35">
        <v>-0.1826651172057073</v>
      </c>
      <c r="X34" s="35">
        <v>-0.18968091463465026</v>
      </c>
      <c r="Y34" s="35">
        <v>-0.19478842088138176</v>
      </c>
      <c r="Z34" s="35">
        <v>-0.1979553370618346</v>
      </c>
      <c r="AA34" s="35">
        <v>-0.19986642795505069</v>
      </c>
      <c r="AB34" s="35">
        <v>-0.20060553756865865</v>
      </c>
      <c r="AC34" s="35">
        <v>-0.20100145743388761</v>
      </c>
      <c r="AD34" s="35">
        <v>-0.20129095300919911</v>
      </c>
      <c r="AE34" s="35">
        <v>-0.20130312534835884</v>
      </c>
      <c r="AF34" s="35">
        <v>-0.20131562032693381</v>
      </c>
      <c r="AG34" s="35">
        <v>-0.20132216538726738</v>
      </c>
      <c r="AH34" s="35">
        <v>-0.20132232877386835</v>
      </c>
      <c r="AI34" s="35">
        <v>-0.20132232877386835</v>
      </c>
      <c r="AJ34" s="35">
        <v>-0.20132232877386835</v>
      </c>
      <c r="AK34" s="35">
        <v>-0.20132232877386835</v>
      </c>
      <c r="AL34" s="35">
        <v>-0.20132232877386835</v>
      </c>
      <c r="AM34" s="35">
        <v>-0.20132232877386835</v>
      </c>
      <c r="AN34" s="35">
        <v>-0.20132232877386835</v>
      </c>
      <c r="AO34" s="35">
        <v>-0.20132232877386835</v>
      </c>
      <c r="AP34" s="35">
        <v>-0.20132232877386835</v>
      </c>
      <c r="AQ34" s="35">
        <v>-0.20132232877386835</v>
      </c>
      <c r="AR34" s="35">
        <v>-0.20132232877386835</v>
      </c>
      <c r="AS34" s="35">
        <v>-0.20132232877386835</v>
      </c>
      <c r="AT34" s="35">
        <v>-0.20132232877386835</v>
      </c>
      <c r="AU34" s="35">
        <v>-0.20132232877386835</v>
      </c>
      <c r="AV34" s="35">
        <v>-0.20132232877386835</v>
      </c>
      <c r="AW34" s="35">
        <v>-0.20132232877386835</v>
      </c>
      <c r="AX34" s="35"/>
      <c r="AY34" s="35"/>
      <c r="AZ34" s="35"/>
      <c r="BA34" s="35"/>
      <c r="BB34" s="35"/>
      <c r="BC34" s="35"/>
      <c r="BD34" s="35"/>
    </row>
    <row r="35" spans="1:56" ht="16.5" x14ac:dyDescent="0.3">
      <c r="A35" s="170"/>
      <c r="B35" s="4" t="s">
        <v>333</v>
      </c>
      <c r="D35" s="4" t="s">
        <v>42</v>
      </c>
      <c r="E35" s="35">
        <v>-0.1070169501162713</v>
      </c>
      <c r="F35" s="35">
        <v>-0.11634606854558018</v>
      </c>
      <c r="G35" s="35">
        <v>-0.12621454326485562</v>
      </c>
      <c r="H35" s="35">
        <v>-0.13663783719412154</v>
      </c>
      <c r="I35" s="35">
        <v>-0.14763141325339973</v>
      </c>
      <c r="J35" s="35">
        <v>-0.15921073436271541</v>
      </c>
      <c r="K35" s="35">
        <v>-0.17139126344207845</v>
      </c>
      <c r="L35" s="35">
        <v>-0.18418846341153414</v>
      </c>
      <c r="M35" s="35">
        <v>-0.19761779719108855</v>
      </c>
      <c r="N35" s="35">
        <v>-0.21169472770077541</v>
      </c>
      <c r="O35" s="35">
        <v>-0.22643471786060451</v>
      </c>
      <c r="P35" s="35">
        <v>-0.24185323059061009</v>
      </c>
      <c r="Q35" s="35">
        <v>-0.25796572881081026</v>
      </c>
      <c r="R35" s="35">
        <v>-0.27478767544122801</v>
      </c>
      <c r="S35" s="35">
        <v>-0.29233400188510328</v>
      </c>
      <c r="T35" s="35">
        <v>-0.31061700495432942</v>
      </c>
      <c r="U35" s="35">
        <v>-0.32957717888918753</v>
      </c>
      <c r="V35" s="35">
        <v>-0.34847380935682049</v>
      </c>
      <c r="W35" s="35">
        <v>-0.36554634710042438</v>
      </c>
      <c r="X35" s="35">
        <v>-0.37958624240927313</v>
      </c>
      <c r="Y35" s="35">
        <v>-0.38980729763779898</v>
      </c>
      <c r="Z35" s="35">
        <v>-0.39614487680477878</v>
      </c>
      <c r="AA35" s="35">
        <v>-0.39996931961947013</v>
      </c>
      <c r="AB35" s="35">
        <v>-0.4014484132936979</v>
      </c>
      <c r="AC35" s="35">
        <v>-0.4022407214403918</v>
      </c>
      <c r="AD35" s="35">
        <v>-0.40282005509574881</v>
      </c>
      <c r="AE35" s="35">
        <v>-0.40284441417526845</v>
      </c>
      <c r="AF35" s="35">
        <v>-0.40286941891533601</v>
      </c>
      <c r="AG35" s="35">
        <v>-0.40288251677952097</v>
      </c>
      <c r="AH35" s="35">
        <v>-0.40288284374602701</v>
      </c>
      <c r="AI35" s="35">
        <v>-0.40288284374602701</v>
      </c>
      <c r="AJ35" s="35">
        <v>-0.40288284374602701</v>
      </c>
      <c r="AK35" s="35">
        <v>-0.40288284374602701</v>
      </c>
      <c r="AL35" s="35">
        <v>-0.40288284374602701</v>
      </c>
      <c r="AM35" s="35">
        <v>-0.40288284374602701</v>
      </c>
      <c r="AN35" s="35">
        <v>-0.40288284374602701</v>
      </c>
      <c r="AO35" s="35">
        <v>-0.40288284374602701</v>
      </c>
      <c r="AP35" s="35">
        <v>-0.40288284374602701</v>
      </c>
      <c r="AQ35" s="35">
        <v>-0.40288284374602701</v>
      </c>
      <c r="AR35" s="35">
        <v>-0.40288284374602701</v>
      </c>
      <c r="AS35" s="35">
        <v>-0.40288284374602701</v>
      </c>
      <c r="AT35" s="35">
        <v>-0.40288284374602701</v>
      </c>
      <c r="AU35" s="35">
        <v>-0.40288284374602701</v>
      </c>
      <c r="AV35" s="35">
        <v>-0.40288284374602701</v>
      </c>
      <c r="AW35" s="35">
        <v>-0.40288284374602701</v>
      </c>
      <c r="AX35" s="35"/>
      <c r="AY35" s="35"/>
      <c r="AZ35" s="35"/>
      <c r="BA35" s="35"/>
      <c r="BB35" s="35"/>
      <c r="BC35" s="35"/>
      <c r="BD35" s="35"/>
    </row>
    <row r="36" spans="1:56" x14ac:dyDescent="0.3">
      <c r="A36" s="170"/>
      <c r="B36" s="4" t="s">
        <v>215</v>
      </c>
      <c r="D36" s="4" t="s">
        <v>90</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x14ac:dyDescent="0.3">
      <c r="C37" s="36"/>
    </row>
    <row r="38" spans="1:56" ht="16.5" x14ac:dyDescent="0.3">
      <c r="A38" s="85"/>
      <c r="C38" s="36"/>
    </row>
    <row r="39" spans="1:56" ht="16.5" x14ac:dyDescent="0.3">
      <c r="A39" s="85">
        <v>1</v>
      </c>
      <c r="B39" s="4" t="s">
        <v>334</v>
      </c>
    </row>
    <row r="40" spans="1:56" x14ac:dyDescent="0.3">
      <c r="B40" s="129" t="s">
        <v>154</v>
      </c>
    </row>
    <row r="41" spans="1:56" x14ac:dyDescent="0.3">
      <c r="B41" s="4" t="s">
        <v>318</v>
      </c>
    </row>
    <row r="42" spans="1:56" x14ac:dyDescent="0.3">
      <c r="B42" s="4" t="s">
        <v>335</v>
      </c>
    </row>
    <row r="43" spans="1:56" ht="16.5" x14ac:dyDescent="0.3">
      <c r="A43" s="85">
        <v>2</v>
      </c>
      <c r="B43" s="69" t="s">
        <v>153</v>
      </c>
    </row>
    <row r="48" spans="1:56"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activeCell="C18" sqref="C18"/>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4" t="s">
        <v>11</v>
      </c>
      <c r="B5" s="132" t="s">
        <v>199</v>
      </c>
      <c r="C5" s="135" t="s">
        <v>353</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x14ac:dyDescent="0.25">
      <c r="A11" s="177" t="s">
        <v>307</v>
      </c>
      <c r="B11" s="132" t="s">
        <v>211</v>
      </c>
      <c r="C11" s="135"/>
    </row>
    <row r="12" spans="1:3" x14ac:dyDescent="0.25">
      <c r="A12" s="178"/>
      <c r="B12" s="133" t="s">
        <v>212</v>
      </c>
      <c r="C12" s="136"/>
    </row>
    <row r="13" spans="1:3" ht="90" x14ac:dyDescent="0.25">
      <c r="A13" s="178"/>
      <c r="B13" s="133" t="s">
        <v>213</v>
      </c>
      <c r="C13" s="136" t="s">
        <v>351</v>
      </c>
    </row>
    <row r="14" spans="1:3" ht="90" x14ac:dyDescent="0.25">
      <c r="A14" s="178"/>
      <c r="B14" s="133" t="s">
        <v>214</v>
      </c>
      <c r="C14" s="136" t="s">
        <v>352</v>
      </c>
    </row>
    <row r="15" spans="1:3" ht="94.5" x14ac:dyDescent="0.25">
      <c r="A15" s="178"/>
      <c r="B15" s="133" t="s">
        <v>331</v>
      </c>
      <c r="C15" s="136" t="s">
        <v>354</v>
      </c>
    </row>
    <row r="16" spans="1:3" ht="90" x14ac:dyDescent="0.25">
      <c r="A16" s="178"/>
      <c r="B16" s="133" t="s">
        <v>332</v>
      </c>
      <c r="C16" s="136" t="s">
        <v>356</v>
      </c>
    </row>
    <row r="17" spans="1:3" ht="105" x14ac:dyDescent="0.25">
      <c r="A17" s="178"/>
      <c r="B17" s="133" t="s">
        <v>333</v>
      </c>
      <c r="C17" s="136" t="s">
        <v>357</v>
      </c>
    </row>
    <row r="18" spans="1:3" ht="90.75" thickBot="1" x14ac:dyDescent="0.3">
      <c r="A18" s="179"/>
      <c r="B18" s="134" t="s">
        <v>215</v>
      </c>
      <c r="C18" s="137" t="s">
        <v>355</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6" activePane="bottomRight" state="frozen"/>
      <selection activeCell="E64" sqref="E64:V64"/>
      <selection pane="topRight" activeCell="E64" sqref="E64:V64"/>
      <selection pane="bottomLeft" activeCell="E64" sqref="E64:V64"/>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342</v>
      </c>
      <c r="D1" s="3"/>
      <c r="E1" s="3" t="str">
        <f>'Option summary'!G2&amp;" - "&amp;'Option summary'!G3</f>
        <v>West Midlands - 6.6/11kV OHL (Conventional Conductor)</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2.0287297372320499</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13.726535088876709</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25.431735071097009</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42.680122254619363</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v>-2.7595999999999998</v>
      </c>
      <c r="F13" s="62">
        <v>-2.8159999999999998</v>
      </c>
      <c r="G13" s="62">
        <v>-2.8681999999999999</v>
      </c>
      <c r="H13" s="62">
        <v>-2.9116</v>
      </c>
      <c r="I13" s="62">
        <v>-2.9481000000000002</v>
      </c>
      <c r="J13" s="62">
        <v>-2.9805000000000001</v>
      </c>
      <c r="K13" s="62">
        <v>-3.0024999999999999</v>
      </c>
      <c r="L13" s="62">
        <v>-3.0188999999999999</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-2.7595999999999998</v>
      </c>
      <c r="F18" s="59">
        <f t="shared" ref="F18:AW18" si="0">SUM(F13:F17)</f>
        <v>-2.8159999999999998</v>
      </c>
      <c r="G18" s="59">
        <f t="shared" si="0"/>
        <v>-2.8681999999999999</v>
      </c>
      <c r="H18" s="59">
        <f t="shared" si="0"/>
        <v>-2.9116</v>
      </c>
      <c r="I18" s="59">
        <f t="shared" si="0"/>
        <v>-2.9481000000000002</v>
      </c>
      <c r="J18" s="59">
        <f t="shared" si="0"/>
        <v>-2.9805000000000001</v>
      </c>
      <c r="K18" s="59">
        <f t="shared" si="0"/>
        <v>-3.0024999999999999</v>
      </c>
      <c r="L18" s="59">
        <f t="shared" si="0"/>
        <v>-3.0188999999999999</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v>0</v>
      </c>
      <c r="F19" s="33">
        <v>2.308058563022683E-2</v>
      </c>
      <c r="G19" s="33">
        <v>5.0825602368585521E-2</v>
      </c>
      <c r="H19" s="33">
        <v>8.4202002235393342E-2</v>
      </c>
      <c r="I19" s="33">
        <v>0.12398193109417016</v>
      </c>
      <c r="J19" s="33">
        <v>0.15259928993808586</v>
      </c>
      <c r="K19" s="33">
        <v>0.22530042370369763</v>
      </c>
      <c r="L19" s="33">
        <v>0.28662816202732699</v>
      </c>
      <c r="M19" s="33">
        <v>0.35538259492167634</v>
      </c>
      <c r="N19" s="33">
        <v>0.38643147234935832</v>
      </c>
      <c r="O19" s="33">
        <v>0.41894105476129617</v>
      </c>
      <c r="P19" s="33">
        <v>0.45294536028006527</v>
      </c>
      <c r="Q19" s="33">
        <v>0.48847840702820466</v>
      </c>
      <c r="R19" s="33">
        <v>0.5255742131282789</v>
      </c>
      <c r="S19" s="33">
        <v>0.56426546967600777</v>
      </c>
      <c r="T19" s="33">
        <v>0.60457829003796026</v>
      </c>
      <c r="U19" s="33">
        <v>0.6463595196017069</v>
      </c>
      <c r="V19" s="33">
        <v>0.68779619426182581</v>
      </c>
      <c r="W19" s="33">
        <v>0.72479217564425313</v>
      </c>
      <c r="X19" s="33">
        <v>0.75493596114140693</v>
      </c>
      <c r="Y19" s="33">
        <v>0.77656699910439175</v>
      </c>
      <c r="Z19" s="33">
        <v>0.78973051185814414</v>
      </c>
      <c r="AA19" s="33">
        <v>0.7975810994932544</v>
      </c>
      <c r="AB19" s="33">
        <v>0.80044272375788439</v>
      </c>
      <c r="AC19" s="33">
        <v>0.80182219232336349</v>
      </c>
      <c r="AD19" s="33">
        <v>0.80279557380827626</v>
      </c>
      <c r="AE19" s="33">
        <v>0.80285639061273706</v>
      </c>
      <c r="AF19" s="33">
        <v>0.80291881942438659</v>
      </c>
      <c r="AG19" s="33">
        <v>0.80295152058800534</v>
      </c>
      <c r="AH19" s="33">
        <v>0.80295233691844381</v>
      </c>
      <c r="AI19" s="33">
        <v>0.80295233691844381</v>
      </c>
      <c r="AJ19" s="33">
        <v>0.80295233691844381</v>
      </c>
      <c r="AK19" s="33">
        <v>0.80295233691844381</v>
      </c>
      <c r="AL19" s="33">
        <v>0.80295233691844381</v>
      </c>
      <c r="AM19" s="33">
        <v>0.80295233691844381</v>
      </c>
      <c r="AN19" s="33">
        <v>0.80295233691844381</v>
      </c>
      <c r="AO19" s="33">
        <v>0.80295233691844381</v>
      </c>
      <c r="AP19" s="33">
        <v>0.80295233691844381</v>
      </c>
      <c r="AQ19" s="33">
        <v>0.80295233691844381</v>
      </c>
      <c r="AR19" s="33">
        <v>0.80295233691844381</v>
      </c>
      <c r="AS19" s="33">
        <v>0.80295233691844381</v>
      </c>
      <c r="AT19" s="33">
        <v>0.80295233691844381</v>
      </c>
      <c r="AU19" s="33">
        <v>0.80295233691844381</v>
      </c>
      <c r="AV19" s="33">
        <v>0.80295233691844381</v>
      </c>
      <c r="AW19" s="33">
        <v>0.80295233691844381</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2.308058563022683E-2</v>
      </c>
      <c r="G25" s="67">
        <f t="shared" si="1"/>
        <v>5.0825602368585521E-2</v>
      </c>
      <c r="H25" s="67">
        <f t="shared" si="1"/>
        <v>8.4202002235393342E-2</v>
      </c>
      <c r="I25" s="67">
        <f t="shared" si="1"/>
        <v>0.12398193109417016</v>
      </c>
      <c r="J25" s="67">
        <f t="shared" si="1"/>
        <v>0.15259928993808586</v>
      </c>
      <c r="K25" s="67">
        <f t="shared" si="1"/>
        <v>0.22530042370369763</v>
      </c>
      <c r="L25" s="67">
        <f t="shared" si="1"/>
        <v>0.28662816202732699</v>
      </c>
      <c r="M25" s="67">
        <f t="shared" si="1"/>
        <v>0.35538259492167634</v>
      </c>
      <c r="N25" s="67">
        <f t="shared" si="1"/>
        <v>0.38643147234935832</v>
      </c>
      <c r="O25" s="67">
        <f t="shared" si="1"/>
        <v>0.41894105476129617</v>
      </c>
      <c r="P25" s="67">
        <f t="shared" si="1"/>
        <v>0.45294536028006527</v>
      </c>
      <c r="Q25" s="67">
        <f t="shared" si="1"/>
        <v>0.48847840702820466</v>
      </c>
      <c r="R25" s="67">
        <f t="shared" si="1"/>
        <v>0.5255742131282789</v>
      </c>
      <c r="S25" s="67">
        <f t="shared" si="1"/>
        <v>0.56426546967600777</v>
      </c>
      <c r="T25" s="67">
        <f t="shared" si="1"/>
        <v>0.60457829003796026</v>
      </c>
      <c r="U25" s="67">
        <f t="shared" si="1"/>
        <v>0.6463595196017069</v>
      </c>
      <c r="V25" s="67">
        <f t="shared" si="1"/>
        <v>0.68779619426182581</v>
      </c>
      <c r="W25" s="67">
        <f t="shared" si="1"/>
        <v>0.72479217564425313</v>
      </c>
      <c r="X25" s="67">
        <f t="shared" si="1"/>
        <v>0.75493596114140693</v>
      </c>
      <c r="Y25" s="67">
        <f t="shared" si="1"/>
        <v>0.77656699910439175</v>
      </c>
      <c r="Z25" s="67">
        <f t="shared" si="1"/>
        <v>0.78973051185814414</v>
      </c>
      <c r="AA25" s="67">
        <f t="shared" si="1"/>
        <v>0.7975810994932544</v>
      </c>
      <c r="AB25" s="67">
        <f t="shared" si="1"/>
        <v>0.80044272375788439</v>
      </c>
      <c r="AC25" s="67">
        <f t="shared" si="1"/>
        <v>0.80182219232336349</v>
      </c>
      <c r="AD25" s="67">
        <f t="shared" si="1"/>
        <v>0.80279557380827626</v>
      </c>
      <c r="AE25" s="67">
        <f t="shared" si="1"/>
        <v>0.80285639061273706</v>
      </c>
      <c r="AF25" s="67">
        <f t="shared" si="1"/>
        <v>0.80291881942438659</v>
      </c>
      <c r="AG25" s="67">
        <f t="shared" si="1"/>
        <v>0.80295152058800534</v>
      </c>
      <c r="AH25" s="67">
        <f t="shared" si="1"/>
        <v>0.80295233691844381</v>
      </c>
      <c r="AI25" s="67">
        <f t="shared" si="1"/>
        <v>0.80295233691844381</v>
      </c>
      <c r="AJ25" s="67">
        <f t="shared" si="1"/>
        <v>0.80295233691844381</v>
      </c>
      <c r="AK25" s="67">
        <f t="shared" si="1"/>
        <v>0.80295233691844381</v>
      </c>
      <c r="AL25" s="67">
        <f t="shared" si="1"/>
        <v>0.80295233691844381</v>
      </c>
      <c r="AM25" s="67">
        <f t="shared" si="1"/>
        <v>0.80295233691844381</v>
      </c>
      <c r="AN25" s="67">
        <f t="shared" si="1"/>
        <v>0.80295233691844381</v>
      </c>
      <c r="AO25" s="67">
        <f t="shared" si="1"/>
        <v>0.80295233691844381</v>
      </c>
      <c r="AP25" s="67">
        <f t="shared" si="1"/>
        <v>0.80295233691844381</v>
      </c>
      <c r="AQ25" s="67">
        <f t="shared" si="1"/>
        <v>0.80295233691844381</v>
      </c>
      <c r="AR25" s="67">
        <f t="shared" si="1"/>
        <v>0.80295233691844381</v>
      </c>
      <c r="AS25" s="67">
        <f t="shared" si="1"/>
        <v>0.80295233691844381</v>
      </c>
      <c r="AT25" s="67">
        <f t="shared" si="1"/>
        <v>0.80295233691844381</v>
      </c>
      <c r="AU25" s="67">
        <f t="shared" si="1"/>
        <v>0.80295233691844381</v>
      </c>
      <c r="AV25" s="67">
        <f t="shared" si="1"/>
        <v>0.80295233691844381</v>
      </c>
      <c r="AW25" s="67">
        <f t="shared" si="1"/>
        <v>0.80295233691844381</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-2.7595999999999998</v>
      </c>
      <c r="F26" s="59">
        <f t="shared" ref="F26:BD26" si="2">F18+F25</f>
        <v>-2.7929194143697731</v>
      </c>
      <c r="G26" s="59">
        <f t="shared" si="2"/>
        <v>-2.8173743976314145</v>
      </c>
      <c r="H26" s="59">
        <f t="shared" si="2"/>
        <v>-2.8273979977646064</v>
      </c>
      <c r="I26" s="59">
        <f t="shared" si="2"/>
        <v>-2.8241180689058298</v>
      </c>
      <c r="J26" s="59">
        <f t="shared" si="2"/>
        <v>-2.8279007100619142</v>
      </c>
      <c r="K26" s="59">
        <f t="shared" si="2"/>
        <v>-2.7771995762963022</v>
      </c>
      <c r="L26" s="59">
        <f t="shared" si="2"/>
        <v>-2.7322718379726729</v>
      </c>
      <c r="M26" s="59">
        <f t="shared" si="2"/>
        <v>0.35538259492167634</v>
      </c>
      <c r="N26" s="59">
        <f t="shared" si="2"/>
        <v>0.38643147234935832</v>
      </c>
      <c r="O26" s="59">
        <f t="shared" si="2"/>
        <v>0.41894105476129617</v>
      </c>
      <c r="P26" s="59">
        <f t="shared" si="2"/>
        <v>0.45294536028006527</v>
      </c>
      <c r="Q26" s="59">
        <f t="shared" si="2"/>
        <v>0.48847840702820466</v>
      </c>
      <c r="R26" s="59">
        <f t="shared" si="2"/>
        <v>0.5255742131282789</v>
      </c>
      <c r="S26" s="59">
        <f t="shared" si="2"/>
        <v>0.56426546967600777</v>
      </c>
      <c r="T26" s="59">
        <f t="shared" si="2"/>
        <v>0.60457829003796026</v>
      </c>
      <c r="U26" s="59">
        <f t="shared" si="2"/>
        <v>0.6463595196017069</v>
      </c>
      <c r="V26" s="59">
        <f t="shared" si="2"/>
        <v>0.68779619426182581</v>
      </c>
      <c r="W26" s="59">
        <f t="shared" si="2"/>
        <v>0.72479217564425313</v>
      </c>
      <c r="X26" s="59">
        <f t="shared" si="2"/>
        <v>0.75493596114140693</v>
      </c>
      <c r="Y26" s="59">
        <f t="shared" si="2"/>
        <v>0.77656699910439175</v>
      </c>
      <c r="Z26" s="59">
        <f t="shared" si="2"/>
        <v>0.78973051185814414</v>
      </c>
      <c r="AA26" s="59">
        <f t="shared" si="2"/>
        <v>0.7975810994932544</v>
      </c>
      <c r="AB26" s="59">
        <f t="shared" si="2"/>
        <v>0.80044272375788439</v>
      </c>
      <c r="AC26" s="59">
        <f t="shared" si="2"/>
        <v>0.80182219232336349</v>
      </c>
      <c r="AD26" s="59">
        <f t="shared" si="2"/>
        <v>0.80279557380827626</v>
      </c>
      <c r="AE26" s="59">
        <f t="shared" si="2"/>
        <v>0.80285639061273706</v>
      </c>
      <c r="AF26" s="59">
        <f t="shared" si="2"/>
        <v>0.80291881942438659</v>
      </c>
      <c r="AG26" s="59">
        <f t="shared" si="2"/>
        <v>0.80295152058800534</v>
      </c>
      <c r="AH26" s="59">
        <f t="shared" si="2"/>
        <v>0.80295233691844381</v>
      </c>
      <c r="AI26" s="59">
        <f t="shared" si="2"/>
        <v>0.80295233691844381</v>
      </c>
      <c r="AJ26" s="59">
        <f t="shared" si="2"/>
        <v>0.80295233691844381</v>
      </c>
      <c r="AK26" s="59">
        <f t="shared" si="2"/>
        <v>0.80295233691844381</v>
      </c>
      <c r="AL26" s="59">
        <f t="shared" si="2"/>
        <v>0.80295233691844381</v>
      </c>
      <c r="AM26" s="59">
        <f t="shared" si="2"/>
        <v>0.80295233691844381</v>
      </c>
      <c r="AN26" s="59">
        <f t="shared" si="2"/>
        <v>0.80295233691844381</v>
      </c>
      <c r="AO26" s="59">
        <f t="shared" si="2"/>
        <v>0.80295233691844381</v>
      </c>
      <c r="AP26" s="59">
        <f t="shared" si="2"/>
        <v>0.80295233691844381</v>
      </c>
      <c r="AQ26" s="59">
        <f t="shared" si="2"/>
        <v>0.80295233691844381</v>
      </c>
      <c r="AR26" s="59">
        <f t="shared" si="2"/>
        <v>0.80295233691844381</v>
      </c>
      <c r="AS26" s="59">
        <f t="shared" si="2"/>
        <v>0.80295233691844381</v>
      </c>
      <c r="AT26" s="59">
        <f t="shared" si="2"/>
        <v>0.80295233691844381</v>
      </c>
      <c r="AU26" s="59">
        <f t="shared" si="2"/>
        <v>0.80295233691844381</v>
      </c>
      <c r="AV26" s="59">
        <f t="shared" si="2"/>
        <v>0.80295233691844381</v>
      </c>
      <c r="AW26" s="59">
        <f t="shared" si="2"/>
        <v>0.80295233691844381</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-2.2076799999999999</v>
      </c>
      <c r="F28" s="34">
        <f t="shared" ref="F28:AW28" si="4">F26*F27</f>
        <v>-2.2343355314958186</v>
      </c>
      <c r="G28" s="34">
        <f t="shared" si="4"/>
        <v>-2.2538995181051318</v>
      </c>
      <c r="H28" s="34">
        <f t="shared" si="4"/>
        <v>-2.2619183982116851</v>
      </c>
      <c r="I28" s="34">
        <f t="shared" si="4"/>
        <v>-2.2592944551246639</v>
      </c>
      <c r="J28" s="34">
        <f t="shared" si="4"/>
        <v>-2.2623205680495313</v>
      </c>
      <c r="K28" s="34">
        <f t="shared" si="4"/>
        <v>-2.221759661037042</v>
      </c>
      <c r="L28" s="34">
        <f t="shared" si="4"/>
        <v>-2.1858174703781383</v>
      </c>
      <c r="M28" s="34">
        <f t="shared" si="4"/>
        <v>0.28430607593734109</v>
      </c>
      <c r="N28" s="34">
        <f t="shared" si="4"/>
        <v>0.3091451778794867</v>
      </c>
      <c r="O28" s="34">
        <f t="shared" si="4"/>
        <v>0.33515284380903698</v>
      </c>
      <c r="P28" s="34">
        <f t="shared" si="4"/>
        <v>0.36235628822405225</v>
      </c>
      <c r="Q28" s="34">
        <f t="shared" si="4"/>
        <v>0.39078272562256378</v>
      </c>
      <c r="R28" s="34">
        <f t="shared" si="4"/>
        <v>0.42045937050262316</v>
      </c>
      <c r="S28" s="34">
        <f t="shared" si="4"/>
        <v>0.45141237574080623</v>
      </c>
      <c r="T28" s="34">
        <f t="shared" si="4"/>
        <v>0.48366263203036824</v>
      </c>
      <c r="U28" s="34">
        <f t="shared" si="4"/>
        <v>0.51708761568136552</v>
      </c>
      <c r="V28" s="34">
        <f t="shared" si="4"/>
        <v>0.55023695540946072</v>
      </c>
      <c r="W28" s="34">
        <f t="shared" si="4"/>
        <v>0.57983374051540248</v>
      </c>
      <c r="X28" s="34">
        <f t="shared" si="4"/>
        <v>0.60394876891312554</v>
      </c>
      <c r="Y28" s="34">
        <f t="shared" si="4"/>
        <v>0.62125359928351342</v>
      </c>
      <c r="Z28" s="34">
        <f t="shared" si="4"/>
        <v>0.63178440948651537</v>
      </c>
      <c r="AA28" s="34">
        <f t="shared" si="4"/>
        <v>0.63806487959460356</v>
      </c>
      <c r="AB28" s="34">
        <f t="shared" si="4"/>
        <v>0.64035417900630753</v>
      </c>
      <c r="AC28" s="34">
        <f t="shared" si="4"/>
        <v>0.64145775385869086</v>
      </c>
      <c r="AD28" s="34">
        <f t="shared" si="4"/>
        <v>0.64223645904662108</v>
      </c>
      <c r="AE28" s="34">
        <f t="shared" si="4"/>
        <v>0.64228511249018971</v>
      </c>
      <c r="AF28" s="34">
        <f t="shared" si="4"/>
        <v>0.64233505553950931</v>
      </c>
      <c r="AG28" s="34">
        <f t="shared" si="4"/>
        <v>0.64236121647040434</v>
      </c>
      <c r="AH28" s="34">
        <f t="shared" si="4"/>
        <v>0.64236186953475505</v>
      </c>
      <c r="AI28" s="34">
        <f t="shared" si="4"/>
        <v>0.64236186953475505</v>
      </c>
      <c r="AJ28" s="34">
        <f t="shared" si="4"/>
        <v>0.64236186953475505</v>
      </c>
      <c r="AK28" s="34">
        <f t="shared" si="4"/>
        <v>0.64236186953475505</v>
      </c>
      <c r="AL28" s="34">
        <f t="shared" si="4"/>
        <v>0.64236186953475505</v>
      </c>
      <c r="AM28" s="34">
        <f t="shared" si="4"/>
        <v>0.64236186953475505</v>
      </c>
      <c r="AN28" s="34">
        <f t="shared" si="4"/>
        <v>0.64236186953475505</v>
      </c>
      <c r="AO28" s="34">
        <f t="shared" si="4"/>
        <v>0.64236186953475505</v>
      </c>
      <c r="AP28" s="34">
        <f t="shared" si="4"/>
        <v>0.64236186953475505</v>
      </c>
      <c r="AQ28" s="34">
        <f t="shared" si="4"/>
        <v>0.64236186953475505</v>
      </c>
      <c r="AR28" s="34">
        <f t="shared" si="4"/>
        <v>0.64236186953475505</v>
      </c>
      <c r="AS28" s="34">
        <f t="shared" si="4"/>
        <v>0.64236186953475505</v>
      </c>
      <c r="AT28" s="34">
        <f t="shared" si="4"/>
        <v>0.64236186953475505</v>
      </c>
      <c r="AU28" s="34">
        <f t="shared" si="4"/>
        <v>0.64236186953475505</v>
      </c>
      <c r="AV28" s="34">
        <f t="shared" si="4"/>
        <v>0.64236186953475505</v>
      </c>
      <c r="AW28" s="34">
        <f t="shared" si="4"/>
        <v>0.64236186953475505</v>
      </c>
      <c r="AX28" s="34"/>
      <c r="AY28" s="34"/>
      <c r="AZ28" s="34"/>
      <c r="BA28" s="34"/>
      <c r="BB28" s="34"/>
      <c r="BC28" s="34"/>
      <c r="BD28" s="34"/>
    </row>
    <row r="29" spans="1:56" x14ac:dyDescent="0.3">
      <c r="A29" s="115"/>
      <c r="B29" s="9" t="s">
        <v>92</v>
      </c>
      <c r="C29" s="11" t="s">
        <v>44</v>
      </c>
      <c r="D29" s="9" t="s">
        <v>40</v>
      </c>
      <c r="E29" s="34">
        <f>E26-E28</f>
        <v>-0.55191999999999997</v>
      </c>
      <c r="F29" s="34">
        <f t="shared" ref="F29:AW29" si="5">F26-F28</f>
        <v>-0.55858388287395444</v>
      </c>
      <c r="G29" s="34">
        <f t="shared" si="5"/>
        <v>-0.56347487952628272</v>
      </c>
      <c r="H29" s="34">
        <f t="shared" si="5"/>
        <v>-0.56547959955292137</v>
      </c>
      <c r="I29" s="34">
        <f t="shared" si="5"/>
        <v>-0.56482361378116597</v>
      </c>
      <c r="J29" s="34">
        <f t="shared" si="5"/>
        <v>-0.56558014201238294</v>
      </c>
      <c r="K29" s="34">
        <f t="shared" si="5"/>
        <v>-0.55543991525926018</v>
      </c>
      <c r="L29" s="34">
        <f t="shared" si="5"/>
        <v>-0.54645436759453458</v>
      </c>
      <c r="M29" s="34">
        <f t="shared" si="5"/>
        <v>7.1076518984335257E-2</v>
      </c>
      <c r="N29" s="34">
        <f t="shared" si="5"/>
        <v>7.7286294469871619E-2</v>
      </c>
      <c r="O29" s="34">
        <f t="shared" si="5"/>
        <v>8.378821095225919E-2</v>
      </c>
      <c r="P29" s="34">
        <f t="shared" si="5"/>
        <v>9.058907205601302E-2</v>
      </c>
      <c r="Q29" s="34">
        <f t="shared" si="5"/>
        <v>9.7695681405640888E-2</v>
      </c>
      <c r="R29" s="34">
        <f t="shared" si="5"/>
        <v>0.10511484262565574</v>
      </c>
      <c r="S29" s="34">
        <f t="shared" si="5"/>
        <v>0.11285309393520154</v>
      </c>
      <c r="T29" s="34">
        <f t="shared" si="5"/>
        <v>0.12091565800759202</v>
      </c>
      <c r="U29" s="34">
        <f t="shared" si="5"/>
        <v>0.12927190392034138</v>
      </c>
      <c r="V29" s="34">
        <f t="shared" si="5"/>
        <v>0.1375592388523651</v>
      </c>
      <c r="W29" s="34">
        <f t="shared" si="5"/>
        <v>0.14495843512885065</v>
      </c>
      <c r="X29" s="34">
        <f t="shared" si="5"/>
        <v>0.15098719222828139</v>
      </c>
      <c r="Y29" s="34">
        <f t="shared" si="5"/>
        <v>0.15531339982087833</v>
      </c>
      <c r="Z29" s="34">
        <f t="shared" si="5"/>
        <v>0.15794610237162876</v>
      </c>
      <c r="AA29" s="34">
        <f t="shared" si="5"/>
        <v>0.15951621989865084</v>
      </c>
      <c r="AB29" s="34">
        <f t="shared" si="5"/>
        <v>0.16008854475157686</v>
      </c>
      <c r="AC29" s="34">
        <f t="shared" si="5"/>
        <v>0.16036443846467263</v>
      </c>
      <c r="AD29" s="34">
        <f t="shared" si="5"/>
        <v>0.16055911476165519</v>
      </c>
      <c r="AE29" s="34">
        <f t="shared" si="5"/>
        <v>0.16057127812254735</v>
      </c>
      <c r="AF29" s="34">
        <f t="shared" si="5"/>
        <v>0.16058376388487727</v>
      </c>
      <c r="AG29" s="34">
        <f t="shared" si="5"/>
        <v>0.160590304117601</v>
      </c>
      <c r="AH29" s="34">
        <f t="shared" si="5"/>
        <v>0.16059046738368876</v>
      </c>
      <c r="AI29" s="34">
        <f t="shared" si="5"/>
        <v>0.16059046738368876</v>
      </c>
      <c r="AJ29" s="34">
        <f t="shared" si="5"/>
        <v>0.16059046738368876</v>
      </c>
      <c r="AK29" s="34">
        <f t="shared" si="5"/>
        <v>0.16059046738368876</v>
      </c>
      <c r="AL29" s="34">
        <f t="shared" si="5"/>
        <v>0.16059046738368876</v>
      </c>
      <c r="AM29" s="34">
        <f t="shared" si="5"/>
        <v>0.16059046738368876</v>
      </c>
      <c r="AN29" s="34">
        <f t="shared" si="5"/>
        <v>0.16059046738368876</v>
      </c>
      <c r="AO29" s="34">
        <f t="shared" si="5"/>
        <v>0.16059046738368876</v>
      </c>
      <c r="AP29" s="34">
        <f t="shared" si="5"/>
        <v>0.16059046738368876</v>
      </c>
      <c r="AQ29" s="34">
        <f t="shared" si="5"/>
        <v>0.16059046738368876</v>
      </c>
      <c r="AR29" s="34">
        <f t="shared" si="5"/>
        <v>0.16059046738368876</v>
      </c>
      <c r="AS29" s="34">
        <f t="shared" si="5"/>
        <v>0.16059046738368876</v>
      </c>
      <c r="AT29" s="34">
        <f t="shared" si="5"/>
        <v>0.16059046738368876</v>
      </c>
      <c r="AU29" s="34">
        <f t="shared" si="5"/>
        <v>0.16059046738368876</v>
      </c>
      <c r="AV29" s="34">
        <f t="shared" si="5"/>
        <v>0.16059046738368876</v>
      </c>
      <c r="AW29" s="34">
        <f t="shared" si="5"/>
        <v>0.16059046738368876</v>
      </c>
      <c r="AX29" s="34"/>
      <c r="AY29" s="34"/>
      <c r="AZ29" s="34"/>
      <c r="BA29" s="34"/>
      <c r="BB29" s="34"/>
      <c r="BC29" s="34"/>
      <c r="BD29" s="34"/>
    </row>
    <row r="30" spans="1:56" ht="16.5" hidden="1" customHeight="1" outlineLevel="1" x14ac:dyDescent="0.35">
      <c r="A30" s="115"/>
      <c r="B30" s="9" t="s">
        <v>1</v>
      </c>
      <c r="C30" s="11" t="s">
        <v>53</v>
      </c>
      <c r="D30" s="9" t="s">
        <v>40</v>
      </c>
      <c r="F30" s="34">
        <f>$E$28/'Fixed data'!$C$7</f>
        <v>-4.9059555555555551E-2</v>
      </c>
      <c r="G30" s="34">
        <f>$E$28/'Fixed data'!$C$7</f>
        <v>-4.9059555555555551E-2</v>
      </c>
      <c r="H30" s="34">
        <f>$E$28/'Fixed data'!$C$7</f>
        <v>-4.9059555555555551E-2</v>
      </c>
      <c r="I30" s="34">
        <f>$E$28/'Fixed data'!$C$7</f>
        <v>-4.9059555555555551E-2</v>
      </c>
      <c r="J30" s="34">
        <f>$E$28/'Fixed data'!$C$7</f>
        <v>-4.9059555555555551E-2</v>
      </c>
      <c r="K30" s="34">
        <f>$E$28/'Fixed data'!$C$7</f>
        <v>-4.9059555555555551E-2</v>
      </c>
      <c r="L30" s="34">
        <f>$E$28/'Fixed data'!$C$7</f>
        <v>-4.9059555555555551E-2</v>
      </c>
      <c r="M30" s="34">
        <f>$E$28/'Fixed data'!$C$7</f>
        <v>-4.9059555555555551E-2</v>
      </c>
      <c r="N30" s="34">
        <f>$E$28/'Fixed data'!$C$7</f>
        <v>-4.9059555555555551E-2</v>
      </c>
      <c r="O30" s="34">
        <f>$E$28/'Fixed data'!$C$7</f>
        <v>-4.9059555555555551E-2</v>
      </c>
      <c r="P30" s="34">
        <f>$E$28/'Fixed data'!$C$7</f>
        <v>-4.9059555555555551E-2</v>
      </c>
      <c r="Q30" s="34">
        <f>$E$28/'Fixed data'!$C$7</f>
        <v>-4.9059555555555551E-2</v>
      </c>
      <c r="R30" s="34">
        <f>$E$28/'Fixed data'!$C$7</f>
        <v>-4.9059555555555551E-2</v>
      </c>
      <c r="S30" s="34">
        <f>$E$28/'Fixed data'!$C$7</f>
        <v>-4.9059555555555551E-2</v>
      </c>
      <c r="T30" s="34">
        <f>$E$28/'Fixed data'!$C$7</f>
        <v>-4.9059555555555551E-2</v>
      </c>
      <c r="U30" s="34">
        <f>$E$28/'Fixed data'!$C$7</f>
        <v>-4.9059555555555551E-2</v>
      </c>
      <c r="V30" s="34">
        <f>$E$28/'Fixed data'!$C$7</f>
        <v>-4.9059555555555551E-2</v>
      </c>
      <c r="W30" s="34">
        <f>$E$28/'Fixed data'!$C$7</f>
        <v>-4.9059555555555551E-2</v>
      </c>
      <c r="X30" s="34">
        <f>$E$28/'Fixed data'!$C$7</f>
        <v>-4.9059555555555551E-2</v>
      </c>
      <c r="Y30" s="34">
        <f>$E$28/'Fixed data'!$C$7</f>
        <v>-4.9059555555555551E-2</v>
      </c>
      <c r="Z30" s="34">
        <f>$E$28/'Fixed data'!$C$7</f>
        <v>-4.9059555555555551E-2</v>
      </c>
      <c r="AA30" s="34">
        <f>$E$28/'Fixed data'!$C$7</f>
        <v>-4.9059555555555551E-2</v>
      </c>
      <c r="AB30" s="34">
        <f>$E$28/'Fixed data'!$C$7</f>
        <v>-4.9059555555555551E-2</v>
      </c>
      <c r="AC30" s="34">
        <f>$E$28/'Fixed data'!$C$7</f>
        <v>-4.9059555555555551E-2</v>
      </c>
      <c r="AD30" s="34">
        <f>$E$28/'Fixed data'!$C$7</f>
        <v>-4.9059555555555551E-2</v>
      </c>
      <c r="AE30" s="34">
        <f>$E$28/'Fixed data'!$C$7</f>
        <v>-4.9059555555555551E-2</v>
      </c>
      <c r="AF30" s="34">
        <f>$E$28/'Fixed data'!$C$7</f>
        <v>-4.9059555555555551E-2</v>
      </c>
      <c r="AG30" s="34">
        <f>$E$28/'Fixed data'!$C$7</f>
        <v>-4.9059555555555551E-2</v>
      </c>
      <c r="AH30" s="34">
        <f>$E$28/'Fixed data'!$C$7</f>
        <v>-4.9059555555555551E-2</v>
      </c>
      <c r="AI30" s="34">
        <f>$E$28/'Fixed data'!$C$7</f>
        <v>-4.9059555555555551E-2</v>
      </c>
      <c r="AJ30" s="34">
        <f>$E$28/'Fixed data'!$C$7</f>
        <v>-4.9059555555555551E-2</v>
      </c>
      <c r="AK30" s="34">
        <f>$E$28/'Fixed data'!$C$7</f>
        <v>-4.9059555555555551E-2</v>
      </c>
      <c r="AL30" s="34">
        <f>$E$28/'Fixed data'!$C$7</f>
        <v>-4.9059555555555551E-2</v>
      </c>
      <c r="AM30" s="34">
        <f>$E$28/'Fixed data'!$C$7</f>
        <v>-4.9059555555555551E-2</v>
      </c>
      <c r="AN30" s="34">
        <f>$E$28/'Fixed data'!$C$7</f>
        <v>-4.9059555555555551E-2</v>
      </c>
      <c r="AO30" s="34">
        <f>$E$28/'Fixed data'!$C$7</f>
        <v>-4.9059555555555551E-2</v>
      </c>
      <c r="AP30" s="34">
        <f>$E$28/'Fixed data'!$C$7</f>
        <v>-4.9059555555555551E-2</v>
      </c>
      <c r="AQ30" s="34">
        <f>$E$28/'Fixed data'!$C$7</f>
        <v>-4.9059555555555551E-2</v>
      </c>
      <c r="AR30" s="34">
        <f>$E$28/'Fixed data'!$C$7</f>
        <v>-4.9059555555555551E-2</v>
      </c>
      <c r="AS30" s="34">
        <f>$E$28/'Fixed data'!$C$7</f>
        <v>-4.9059555555555551E-2</v>
      </c>
      <c r="AT30" s="34">
        <f>$E$28/'Fixed data'!$C$7</f>
        <v>-4.9059555555555551E-2</v>
      </c>
      <c r="AU30" s="34">
        <f>$E$28/'Fixed data'!$C$7</f>
        <v>-4.9059555555555551E-2</v>
      </c>
      <c r="AV30" s="34">
        <f>$E$28/'Fixed data'!$C$7</f>
        <v>-4.9059555555555551E-2</v>
      </c>
      <c r="AW30" s="34">
        <f>$E$28/'Fixed data'!$C$7</f>
        <v>-4.9059555555555551E-2</v>
      </c>
      <c r="AX30" s="34">
        <f>$E$28/'Fixed data'!$C$7</f>
        <v>-4.9059555555555551E-2</v>
      </c>
      <c r="AY30" s="34"/>
      <c r="AZ30" s="34"/>
      <c r="BA30" s="34"/>
      <c r="BB30" s="34"/>
      <c r="BC30" s="34"/>
      <c r="BD30" s="34"/>
    </row>
    <row r="31" spans="1:56" ht="16.5" hidden="1" customHeight="1" outlineLevel="1" x14ac:dyDescent="0.35">
      <c r="A31" s="115"/>
      <c r="B31" s="9" t="s">
        <v>2</v>
      </c>
      <c r="C31" s="11" t="s">
        <v>54</v>
      </c>
      <c r="D31" s="9" t="s">
        <v>40</v>
      </c>
      <c r="F31" s="34"/>
      <c r="G31" s="34">
        <f>$F$28/'Fixed data'!$C$7</f>
        <v>-4.9651900699907082E-2</v>
      </c>
      <c r="H31" s="34">
        <f>$F$28/'Fixed data'!$C$7</f>
        <v>-4.9651900699907082E-2</v>
      </c>
      <c r="I31" s="34">
        <f>$F$28/'Fixed data'!$C$7</f>
        <v>-4.9651900699907082E-2</v>
      </c>
      <c r="J31" s="34">
        <f>$F$28/'Fixed data'!$C$7</f>
        <v>-4.9651900699907082E-2</v>
      </c>
      <c r="K31" s="34">
        <f>$F$28/'Fixed data'!$C$7</f>
        <v>-4.9651900699907082E-2</v>
      </c>
      <c r="L31" s="34">
        <f>$F$28/'Fixed data'!$C$7</f>
        <v>-4.9651900699907082E-2</v>
      </c>
      <c r="M31" s="34">
        <f>$F$28/'Fixed data'!$C$7</f>
        <v>-4.9651900699907082E-2</v>
      </c>
      <c r="N31" s="34">
        <f>$F$28/'Fixed data'!$C$7</f>
        <v>-4.9651900699907082E-2</v>
      </c>
      <c r="O31" s="34">
        <f>$F$28/'Fixed data'!$C$7</f>
        <v>-4.9651900699907082E-2</v>
      </c>
      <c r="P31" s="34">
        <f>$F$28/'Fixed data'!$C$7</f>
        <v>-4.9651900699907082E-2</v>
      </c>
      <c r="Q31" s="34">
        <f>$F$28/'Fixed data'!$C$7</f>
        <v>-4.9651900699907082E-2</v>
      </c>
      <c r="R31" s="34">
        <f>$F$28/'Fixed data'!$C$7</f>
        <v>-4.9651900699907082E-2</v>
      </c>
      <c r="S31" s="34">
        <f>$F$28/'Fixed data'!$C$7</f>
        <v>-4.9651900699907082E-2</v>
      </c>
      <c r="T31" s="34">
        <f>$F$28/'Fixed data'!$C$7</f>
        <v>-4.9651900699907082E-2</v>
      </c>
      <c r="U31" s="34">
        <f>$F$28/'Fixed data'!$C$7</f>
        <v>-4.9651900699907082E-2</v>
      </c>
      <c r="V31" s="34">
        <f>$F$28/'Fixed data'!$C$7</f>
        <v>-4.9651900699907082E-2</v>
      </c>
      <c r="W31" s="34">
        <f>$F$28/'Fixed data'!$C$7</f>
        <v>-4.9651900699907082E-2</v>
      </c>
      <c r="X31" s="34">
        <f>$F$28/'Fixed data'!$C$7</f>
        <v>-4.9651900699907082E-2</v>
      </c>
      <c r="Y31" s="34">
        <f>$F$28/'Fixed data'!$C$7</f>
        <v>-4.9651900699907082E-2</v>
      </c>
      <c r="Z31" s="34">
        <f>$F$28/'Fixed data'!$C$7</f>
        <v>-4.9651900699907082E-2</v>
      </c>
      <c r="AA31" s="34">
        <f>$F$28/'Fixed data'!$C$7</f>
        <v>-4.9651900699907082E-2</v>
      </c>
      <c r="AB31" s="34">
        <f>$F$28/'Fixed data'!$C$7</f>
        <v>-4.9651900699907082E-2</v>
      </c>
      <c r="AC31" s="34">
        <f>$F$28/'Fixed data'!$C$7</f>
        <v>-4.9651900699907082E-2</v>
      </c>
      <c r="AD31" s="34">
        <f>$F$28/'Fixed data'!$C$7</f>
        <v>-4.9651900699907082E-2</v>
      </c>
      <c r="AE31" s="34">
        <f>$F$28/'Fixed data'!$C$7</f>
        <v>-4.9651900699907082E-2</v>
      </c>
      <c r="AF31" s="34">
        <f>$F$28/'Fixed data'!$C$7</f>
        <v>-4.9651900699907082E-2</v>
      </c>
      <c r="AG31" s="34">
        <f>$F$28/'Fixed data'!$C$7</f>
        <v>-4.9651900699907082E-2</v>
      </c>
      <c r="AH31" s="34">
        <f>$F$28/'Fixed data'!$C$7</f>
        <v>-4.9651900699907082E-2</v>
      </c>
      <c r="AI31" s="34">
        <f>$F$28/'Fixed data'!$C$7</f>
        <v>-4.9651900699907082E-2</v>
      </c>
      <c r="AJ31" s="34">
        <f>$F$28/'Fixed data'!$C$7</f>
        <v>-4.9651900699907082E-2</v>
      </c>
      <c r="AK31" s="34">
        <f>$F$28/'Fixed data'!$C$7</f>
        <v>-4.9651900699907082E-2</v>
      </c>
      <c r="AL31" s="34">
        <f>$F$28/'Fixed data'!$C$7</f>
        <v>-4.9651900699907082E-2</v>
      </c>
      <c r="AM31" s="34">
        <f>$F$28/'Fixed data'!$C$7</f>
        <v>-4.9651900699907082E-2</v>
      </c>
      <c r="AN31" s="34">
        <f>$F$28/'Fixed data'!$C$7</f>
        <v>-4.9651900699907082E-2</v>
      </c>
      <c r="AO31" s="34">
        <f>$F$28/'Fixed data'!$C$7</f>
        <v>-4.9651900699907082E-2</v>
      </c>
      <c r="AP31" s="34">
        <f>$F$28/'Fixed data'!$C$7</f>
        <v>-4.9651900699907082E-2</v>
      </c>
      <c r="AQ31" s="34">
        <f>$F$28/'Fixed data'!$C$7</f>
        <v>-4.9651900699907082E-2</v>
      </c>
      <c r="AR31" s="34">
        <f>$F$28/'Fixed data'!$C$7</f>
        <v>-4.9651900699907082E-2</v>
      </c>
      <c r="AS31" s="34">
        <f>$F$28/'Fixed data'!$C$7</f>
        <v>-4.9651900699907082E-2</v>
      </c>
      <c r="AT31" s="34">
        <f>$F$28/'Fixed data'!$C$7</f>
        <v>-4.9651900699907082E-2</v>
      </c>
      <c r="AU31" s="34">
        <f>$F$28/'Fixed data'!$C$7</f>
        <v>-4.9651900699907082E-2</v>
      </c>
      <c r="AV31" s="34">
        <f>$F$28/'Fixed data'!$C$7</f>
        <v>-4.9651900699907082E-2</v>
      </c>
      <c r="AW31" s="34">
        <f>$F$28/'Fixed data'!$C$7</f>
        <v>-4.9651900699907082E-2</v>
      </c>
      <c r="AX31" s="34">
        <f>$F$28/'Fixed data'!$C$7</f>
        <v>-4.9651900699907082E-2</v>
      </c>
      <c r="AY31" s="34">
        <f>$F$28/'Fixed data'!$C$7</f>
        <v>-4.9651900699907082E-2</v>
      </c>
      <c r="AZ31" s="34"/>
      <c r="BA31" s="34"/>
      <c r="BB31" s="34"/>
      <c r="BC31" s="34"/>
      <c r="BD31" s="34"/>
    </row>
    <row r="32" spans="1:56" ht="16.5" hidden="1" customHeight="1" outlineLevel="1" x14ac:dyDescent="0.35">
      <c r="A32" s="115"/>
      <c r="B32" s="9" t="s">
        <v>3</v>
      </c>
      <c r="C32" s="11" t="s">
        <v>55</v>
      </c>
      <c r="D32" s="9" t="s">
        <v>40</v>
      </c>
      <c r="F32" s="34"/>
      <c r="G32" s="34"/>
      <c r="H32" s="34">
        <f>$G$28/'Fixed data'!$C$7</f>
        <v>-5.0086655957891815E-2</v>
      </c>
      <c r="I32" s="34">
        <f>$G$28/'Fixed data'!$C$7</f>
        <v>-5.0086655957891815E-2</v>
      </c>
      <c r="J32" s="34">
        <f>$G$28/'Fixed data'!$C$7</f>
        <v>-5.0086655957891815E-2</v>
      </c>
      <c r="K32" s="34">
        <f>$G$28/'Fixed data'!$C$7</f>
        <v>-5.0086655957891815E-2</v>
      </c>
      <c r="L32" s="34">
        <f>$G$28/'Fixed data'!$C$7</f>
        <v>-5.0086655957891815E-2</v>
      </c>
      <c r="M32" s="34">
        <f>$G$28/'Fixed data'!$C$7</f>
        <v>-5.0086655957891815E-2</v>
      </c>
      <c r="N32" s="34">
        <f>$G$28/'Fixed data'!$C$7</f>
        <v>-5.0086655957891815E-2</v>
      </c>
      <c r="O32" s="34">
        <f>$G$28/'Fixed data'!$C$7</f>
        <v>-5.0086655957891815E-2</v>
      </c>
      <c r="P32" s="34">
        <f>$G$28/'Fixed data'!$C$7</f>
        <v>-5.0086655957891815E-2</v>
      </c>
      <c r="Q32" s="34">
        <f>$G$28/'Fixed data'!$C$7</f>
        <v>-5.0086655957891815E-2</v>
      </c>
      <c r="R32" s="34">
        <f>$G$28/'Fixed data'!$C$7</f>
        <v>-5.0086655957891815E-2</v>
      </c>
      <c r="S32" s="34">
        <f>$G$28/'Fixed data'!$C$7</f>
        <v>-5.0086655957891815E-2</v>
      </c>
      <c r="T32" s="34">
        <f>$G$28/'Fixed data'!$C$7</f>
        <v>-5.0086655957891815E-2</v>
      </c>
      <c r="U32" s="34">
        <f>$G$28/'Fixed data'!$C$7</f>
        <v>-5.0086655957891815E-2</v>
      </c>
      <c r="V32" s="34">
        <f>$G$28/'Fixed data'!$C$7</f>
        <v>-5.0086655957891815E-2</v>
      </c>
      <c r="W32" s="34">
        <f>$G$28/'Fixed data'!$C$7</f>
        <v>-5.0086655957891815E-2</v>
      </c>
      <c r="X32" s="34">
        <f>$G$28/'Fixed data'!$C$7</f>
        <v>-5.0086655957891815E-2</v>
      </c>
      <c r="Y32" s="34">
        <f>$G$28/'Fixed data'!$C$7</f>
        <v>-5.0086655957891815E-2</v>
      </c>
      <c r="Z32" s="34">
        <f>$G$28/'Fixed data'!$C$7</f>
        <v>-5.0086655957891815E-2</v>
      </c>
      <c r="AA32" s="34">
        <f>$G$28/'Fixed data'!$C$7</f>
        <v>-5.0086655957891815E-2</v>
      </c>
      <c r="AB32" s="34">
        <f>$G$28/'Fixed data'!$C$7</f>
        <v>-5.0086655957891815E-2</v>
      </c>
      <c r="AC32" s="34">
        <f>$G$28/'Fixed data'!$C$7</f>
        <v>-5.0086655957891815E-2</v>
      </c>
      <c r="AD32" s="34">
        <f>$G$28/'Fixed data'!$C$7</f>
        <v>-5.0086655957891815E-2</v>
      </c>
      <c r="AE32" s="34">
        <f>$G$28/'Fixed data'!$C$7</f>
        <v>-5.0086655957891815E-2</v>
      </c>
      <c r="AF32" s="34">
        <f>$G$28/'Fixed data'!$C$7</f>
        <v>-5.0086655957891815E-2</v>
      </c>
      <c r="AG32" s="34">
        <f>$G$28/'Fixed data'!$C$7</f>
        <v>-5.0086655957891815E-2</v>
      </c>
      <c r="AH32" s="34">
        <f>$G$28/'Fixed data'!$C$7</f>
        <v>-5.0086655957891815E-2</v>
      </c>
      <c r="AI32" s="34">
        <f>$G$28/'Fixed data'!$C$7</f>
        <v>-5.0086655957891815E-2</v>
      </c>
      <c r="AJ32" s="34">
        <f>$G$28/'Fixed data'!$C$7</f>
        <v>-5.0086655957891815E-2</v>
      </c>
      <c r="AK32" s="34">
        <f>$G$28/'Fixed data'!$C$7</f>
        <v>-5.0086655957891815E-2</v>
      </c>
      <c r="AL32" s="34">
        <f>$G$28/'Fixed data'!$C$7</f>
        <v>-5.0086655957891815E-2</v>
      </c>
      <c r="AM32" s="34">
        <f>$G$28/'Fixed data'!$C$7</f>
        <v>-5.0086655957891815E-2</v>
      </c>
      <c r="AN32" s="34">
        <f>$G$28/'Fixed data'!$C$7</f>
        <v>-5.0086655957891815E-2</v>
      </c>
      <c r="AO32" s="34">
        <f>$G$28/'Fixed data'!$C$7</f>
        <v>-5.0086655957891815E-2</v>
      </c>
      <c r="AP32" s="34">
        <f>$G$28/'Fixed data'!$C$7</f>
        <v>-5.0086655957891815E-2</v>
      </c>
      <c r="AQ32" s="34">
        <f>$G$28/'Fixed data'!$C$7</f>
        <v>-5.0086655957891815E-2</v>
      </c>
      <c r="AR32" s="34">
        <f>$G$28/'Fixed data'!$C$7</f>
        <v>-5.0086655957891815E-2</v>
      </c>
      <c r="AS32" s="34">
        <f>$G$28/'Fixed data'!$C$7</f>
        <v>-5.0086655957891815E-2</v>
      </c>
      <c r="AT32" s="34">
        <f>$G$28/'Fixed data'!$C$7</f>
        <v>-5.0086655957891815E-2</v>
      </c>
      <c r="AU32" s="34">
        <f>$G$28/'Fixed data'!$C$7</f>
        <v>-5.0086655957891815E-2</v>
      </c>
      <c r="AV32" s="34">
        <f>$G$28/'Fixed data'!$C$7</f>
        <v>-5.0086655957891815E-2</v>
      </c>
      <c r="AW32" s="34">
        <f>$G$28/'Fixed data'!$C$7</f>
        <v>-5.0086655957891815E-2</v>
      </c>
      <c r="AX32" s="34">
        <f>$G$28/'Fixed data'!$C$7</f>
        <v>-5.0086655957891815E-2</v>
      </c>
      <c r="AY32" s="34">
        <f>$G$28/'Fixed data'!$C$7</f>
        <v>-5.0086655957891815E-2</v>
      </c>
      <c r="AZ32" s="34">
        <f>$G$28/'Fixed data'!$C$7</f>
        <v>-5.0086655957891815E-2</v>
      </c>
      <c r="BA32" s="34"/>
      <c r="BB32" s="34"/>
      <c r="BC32" s="34"/>
      <c r="BD32" s="34"/>
    </row>
    <row r="33" spans="1:57" ht="16.5" hidden="1" customHeight="1" outlineLevel="1" x14ac:dyDescent="0.35">
      <c r="A33" s="115"/>
      <c r="B33" s="9" t="s">
        <v>4</v>
      </c>
      <c r="C33" s="11" t="s">
        <v>56</v>
      </c>
      <c r="D33" s="9" t="s">
        <v>40</v>
      </c>
      <c r="F33" s="34"/>
      <c r="G33" s="34"/>
      <c r="H33" s="34"/>
      <c r="I33" s="34">
        <f>$H$28/'Fixed data'!$C$7</f>
        <v>-5.0264853293593002E-2</v>
      </c>
      <c r="J33" s="34">
        <f>$H$28/'Fixed data'!$C$7</f>
        <v>-5.0264853293593002E-2</v>
      </c>
      <c r="K33" s="34">
        <f>$H$28/'Fixed data'!$C$7</f>
        <v>-5.0264853293593002E-2</v>
      </c>
      <c r="L33" s="34">
        <f>$H$28/'Fixed data'!$C$7</f>
        <v>-5.0264853293593002E-2</v>
      </c>
      <c r="M33" s="34">
        <f>$H$28/'Fixed data'!$C$7</f>
        <v>-5.0264853293593002E-2</v>
      </c>
      <c r="N33" s="34">
        <f>$H$28/'Fixed data'!$C$7</f>
        <v>-5.0264853293593002E-2</v>
      </c>
      <c r="O33" s="34">
        <f>$H$28/'Fixed data'!$C$7</f>
        <v>-5.0264853293593002E-2</v>
      </c>
      <c r="P33" s="34">
        <f>$H$28/'Fixed data'!$C$7</f>
        <v>-5.0264853293593002E-2</v>
      </c>
      <c r="Q33" s="34">
        <f>$H$28/'Fixed data'!$C$7</f>
        <v>-5.0264853293593002E-2</v>
      </c>
      <c r="R33" s="34">
        <f>$H$28/'Fixed data'!$C$7</f>
        <v>-5.0264853293593002E-2</v>
      </c>
      <c r="S33" s="34">
        <f>$H$28/'Fixed data'!$C$7</f>
        <v>-5.0264853293593002E-2</v>
      </c>
      <c r="T33" s="34">
        <f>$H$28/'Fixed data'!$C$7</f>
        <v>-5.0264853293593002E-2</v>
      </c>
      <c r="U33" s="34">
        <f>$H$28/'Fixed data'!$C$7</f>
        <v>-5.0264853293593002E-2</v>
      </c>
      <c r="V33" s="34">
        <f>$H$28/'Fixed data'!$C$7</f>
        <v>-5.0264853293593002E-2</v>
      </c>
      <c r="W33" s="34">
        <f>$H$28/'Fixed data'!$C$7</f>
        <v>-5.0264853293593002E-2</v>
      </c>
      <c r="X33" s="34">
        <f>$H$28/'Fixed data'!$C$7</f>
        <v>-5.0264853293593002E-2</v>
      </c>
      <c r="Y33" s="34">
        <f>$H$28/'Fixed data'!$C$7</f>
        <v>-5.0264853293593002E-2</v>
      </c>
      <c r="Z33" s="34">
        <f>$H$28/'Fixed data'!$C$7</f>
        <v>-5.0264853293593002E-2</v>
      </c>
      <c r="AA33" s="34">
        <f>$H$28/'Fixed data'!$C$7</f>
        <v>-5.0264853293593002E-2</v>
      </c>
      <c r="AB33" s="34">
        <f>$H$28/'Fixed data'!$C$7</f>
        <v>-5.0264853293593002E-2</v>
      </c>
      <c r="AC33" s="34">
        <f>$H$28/'Fixed data'!$C$7</f>
        <v>-5.0264853293593002E-2</v>
      </c>
      <c r="AD33" s="34">
        <f>$H$28/'Fixed data'!$C$7</f>
        <v>-5.0264853293593002E-2</v>
      </c>
      <c r="AE33" s="34">
        <f>$H$28/'Fixed data'!$C$7</f>
        <v>-5.0264853293593002E-2</v>
      </c>
      <c r="AF33" s="34">
        <f>$H$28/'Fixed data'!$C$7</f>
        <v>-5.0264853293593002E-2</v>
      </c>
      <c r="AG33" s="34">
        <f>$H$28/'Fixed data'!$C$7</f>
        <v>-5.0264853293593002E-2</v>
      </c>
      <c r="AH33" s="34">
        <f>$H$28/'Fixed data'!$C$7</f>
        <v>-5.0264853293593002E-2</v>
      </c>
      <c r="AI33" s="34">
        <f>$H$28/'Fixed data'!$C$7</f>
        <v>-5.0264853293593002E-2</v>
      </c>
      <c r="AJ33" s="34">
        <f>$H$28/'Fixed data'!$C$7</f>
        <v>-5.0264853293593002E-2</v>
      </c>
      <c r="AK33" s="34">
        <f>$H$28/'Fixed data'!$C$7</f>
        <v>-5.0264853293593002E-2</v>
      </c>
      <c r="AL33" s="34">
        <f>$H$28/'Fixed data'!$C$7</f>
        <v>-5.0264853293593002E-2</v>
      </c>
      <c r="AM33" s="34">
        <f>$H$28/'Fixed data'!$C$7</f>
        <v>-5.0264853293593002E-2</v>
      </c>
      <c r="AN33" s="34">
        <f>$H$28/'Fixed data'!$C$7</f>
        <v>-5.0264853293593002E-2</v>
      </c>
      <c r="AO33" s="34">
        <f>$H$28/'Fixed data'!$C$7</f>
        <v>-5.0264853293593002E-2</v>
      </c>
      <c r="AP33" s="34">
        <f>$H$28/'Fixed data'!$C$7</f>
        <v>-5.0264853293593002E-2</v>
      </c>
      <c r="AQ33" s="34">
        <f>$H$28/'Fixed data'!$C$7</f>
        <v>-5.0264853293593002E-2</v>
      </c>
      <c r="AR33" s="34">
        <f>$H$28/'Fixed data'!$C$7</f>
        <v>-5.0264853293593002E-2</v>
      </c>
      <c r="AS33" s="34">
        <f>$H$28/'Fixed data'!$C$7</f>
        <v>-5.0264853293593002E-2</v>
      </c>
      <c r="AT33" s="34">
        <f>$H$28/'Fixed data'!$C$7</f>
        <v>-5.0264853293593002E-2</v>
      </c>
      <c r="AU33" s="34">
        <f>$H$28/'Fixed data'!$C$7</f>
        <v>-5.0264853293593002E-2</v>
      </c>
      <c r="AV33" s="34">
        <f>$H$28/'Fixed data'!$C$7</f>
        <v>-5.0264853293593002E-2</v>
      </c>
      <c r="AW33" s="34">
        <f>$H$28/'Fixed data'!$C$7</f>
        <v>-5.0264853293593002E-2</v>
      </c>
      <c r="AX33" s="34">
        <f>$H$28/'Fixed data'!$C$7</f>
        <v>-5.0264853293593002E-2</v>
      </c>
      <c r="AY33" s="34">
        <f>$H$28/'Fixed data'!$C$7</f>
        <v>-5.0264853293593002E-2</v>
      </c>
      <c r="AZ33" s="34">
        <f>$H$28/'Fixed data'!$C$7</f>
        <v>-5.0264853293593002E-2</v>
      </c>
      <c r="BA33" s="34">
        <f>$H$28/'Fixed data'!$C$7</f>
        <v>-5.0264853293593002E-2</v>
      </c>
      <c r="BB33" s="34"/>
      <c r="BC33" s="34"/>
      <c r="BD33" s="34"/>
    </row>
    <row r="34" spans="1:57" ht="16.5" hidden="1" customHeight="1" outlineLevel="1" x14ac:dyDescent="0.35">
      <c r="A34" s="115"/>
      <c r="B34" s="9" t="s">
        <v>5</v>
      </c>
      <c r="C34" s="11" t="s">
        <v>57</v>
      </c>
      <c r="D34" s="9" t="s">
        <v>40</v>
      </c>
      <c r="F34" s="34"/>
      <c r="G34" s="34"/>
      <c r="H34" s="34"/>
      <c r="I34" s="34"/>
      <c r="J34" s="34">
        <f>$I$28/'Fixed data'!$C$7</f>
        <v>-5.0206543447214751E-2</v>
      </c>
      <c r="K34" s="34">
        <f>$I$28/'Fixed data'!$C$7</f>
        <v>-5.0206543447214751E-2</v>
      </c>
      <c r="L34" s="34">
        <f>$I$28/'Fixed data'!$C$7</f>
        <v>-5.0206543447214751E-2</v>
      </c>
      <c r="M34" s="34">
        <f>$I$28/'Fixed data'!$C$7</f>
        <v>-5.0206543447214751E-2</v>
      </c>
      <c r="N34" s="34">
        <f>$I$28/'Fixed data'!$C$7</f>
        <v>-5.0206543447214751E-2</v>
      </c>
      <c r="O34" s="34">
        <f>$I$28/'Fixed data'!$C$7</f>
        <v>-5.0206543447214751E-2</v>
      </c>
      <c r="P34" s="34">
        <f>$I$28/'Fixed data'!$C$7</f>
        <v>-5.0206543447214751E-2</v>
      </c>
      <c r="Q34" s="34">
        <f>$I$28/'Fixed data'!$C$7</f>
        <v>-5.0206543447214751E-2</v>
      </c>
      <c r="R34" s="34">
        <f>$I$28/'Fixed data'!$C$7</f>
        <v>-5.0206543447214751E-2</v>
      </c>
      <c r="S34" s="34">
        <f>$I$28/'Fixed data'!$C$7</f>
        <v>-5.0206543447214751E-2</v>
      </c>
      <c r="T34" s="34">
        <f>$I$28/'Fixed data'!$C$7</f>
        <v>-5.0206543447214751E-2</v>
      </c>
      <c r="U34" s="34">
        <f>$I$28/'Fixed data'!$C$7</f>
        <v>-5.0206543447214751E-2</v>
      </c>
      <c r="V34" s="34">
        <f>$I$28/'Fixed data'!$C$7</f>
        <v>-5.0206543447214751E-2</v>
      </c>
      <c r="W34" s="34">
        <f>$I$28/'Fixed data'!$C$7</f>
        <v>-5.0206543447214751E-2</v>
      </c>
      <c r="X34" s="34">
        <f>$I$28/'Fixed data'!$C$7</f>
        <v>-5.0206543447214751E-2</v>
      </c>
      <c r="Y34" s="34">
        <f>$I$28/'Fixed data'!$C$7</f>
        <v>-5.0206543447214751E-2</v>
      </c>
      <c r="Z34" s="34">
        <f>$I$28/'Fixed data'!$C$7</f>
        <v>-5.0206543447214751E-2</v>
      </c>
      <c r="AA34" s="34">
        <f>$I$28/'Fixed data'!$C$7</f>
        <v>-5.0206543447214751E-2</v>
      </c>
      <c r="AB34" s="34">
        <f>$I$28/'Fixed data'!$C$7</f>
        <v>-5.0206543447214751E-2</v>
      </c>
      <c r="AC34" s="34">
        <f>$I$28/'Fixed data'!$C$7</f>
        <v>-5.0206543447214751E-2</v>
      </c>
      <c r="AD34" s="34">
        <f>$I$28/'Fixed data'!$C$7</f>
        <v>-5.0206543447214751E-2</v>
      </c>
      <c r="AE34" s="34">
        <f>$I$28/'Fixed data'!$C$7</f>
        <v>-5.0206543447214751E-2</v>
      </c>
      <c r="AF34" s="34">
        <f>$I$28/'Fixed data'!$C$7</f>
        <v>-5.0206543447214751E-2</v>
      </c>
      <c r="AG34" s="34">
        <f>$I$28/'Fixed data'!$C$7</f>
        <v>-5.0206543447214751E-2</v>
      </c>
      <c r="AH34" s="34">
        <f>$I$28/'Fixed data'!$C$7</f>
        <v>-5.0206543447214751E-2</v>
      </c>
      <c r="AI34" s="34">
        <f>$I$28/'Fixed data'!$C$7</f>
        <v>-5.0206543447214751E-2</v>
      </c>
      <c r="AJ34" s="34">
        <f>$I$28/'Fixed data'!$C$7</f>
        <v>-5.0206543447214751E-2</v>
      </c>
      <c r="AK34" s="34">
        <f>$I$28/'Fixed data'!$C$7</f>
        <v>-5.0206543447214751E-2</v>
      </c>
      <c r="AL34" s="34">
        <f>$I$28/'Fixed data'!$C$7</f>
        <v>-5.0206543447214751E-2</v>
      </c>
      <c r="AM34" s="34">
        <f>$I$28/'Fixed data'!$C$7</f>
        <v>-5.0206543447214751E-2</v>
      </c>
      <c r="AN34" s="34">
        <f>$I$28/'Fixed data'!$C$7</f>
        <v>-5.0206543447214751E-2</v>
      </c>
      <c r="AO34" s="34">
        <f>$I$28/'Fixed data'!$C$7</f>
        <v>-5.0206543447214751E-2</v>
      </c>
      <c r="AP34" s="34">
        <f>$I$28/'Fixed data'!$C$7</f>
        <v>-5.0206543447214751E-2</v>
      </c>
      <c r="AQ34" s="34">
        <f>$I$28/'Fixed data'!$C$7</f>
        <v>-5.0206543447214751E-2</v>
      </c>
      <c r="AR34" s="34">
        <f>$I$28/'Fixed data'!$C$7</f>
        <v>-5.0206543447214751E-2</v>
      </c>
      <c r="AS34" s="34">
        <f>$I$28/'Fixed data'!$C$7</f>
        <v>-5.0206543447214751E-2</v>
      </c>
      <c r="AT34" s="34">
        <f>$I$28/'Fixed data'!$C$7</f>
        <v>-5.0206543447214751E-2</v>
      </c>
      <c r="AU34" s="34">
        <f>$I$28/'Fixed data'!$C$7</f>
        <v>-5.0206543447214751E-2</v>
      </c>
      <c r="AV34" s="34">
        <f>$I$28/'Fixed data'!$C$7</f>
        <v>-5.0206543447214751E-2</v>
      </c>
      <c r="AW34" s="34">
        <f>$I$28/'Fixed data'!$C$7</f>
        <v>-5.0206543447214751E-2</v>
      </c>
      <c r="AX34" s="34">
        <f>$I$28/'Fixed data'!$C$7</f>
        <v>-5.0206543447214751E-2</v>
      </c>
      <c r="AY34" s="34">
        <f>$I$28/'Fixed data'!$C$7</f>
        <v>-5.0206543447214751E-2</v>
      </c>
      <c r="AZ34" s="34">
        <f>$I$28/'Fixed data'!$C$7</f>
        <v>-5.0206543447214751E-2</v>
      </c>
      <c r="BA34" s="34">
        <f>$I$28/'Fixed data'!$C$7</f>
        <v>-5.0206543447214751E-2</v>
      </c>
      <c r="BB34" s="34">
        <f>$I$28/'Fixed data'!$C$7</f>
        <v>-5.0206543447214751E-2</v>
      </c>
      <c r="BC34" s="34"/>
      <c r="BD34" s="34"/>
    </row>
    <row r="35" spans="1:57" ht="16.5" hidden="1" customHeight="1" outlineLevel="1" x14ac:dyDescent="0.35">
      <c r="A35" s="115"/>
      <c r="B35" s="9" t="s">
        <v>6</v>
      </c>
      <c r="C35" s="11" t="s">
        <v>58</v>
      </c>
      <c r="D35" s="9" t="s">
        <v>40</v>
      </c>
      <c r="F35" s="34"/>
      <c r="G35" s="34"/>
      <c r="H35" s="34"/>
      <c r="I35" s="34"/>
      <c r="J35" s="34"/>
      <c r="K35" s="34">
        <f>$J$28/'Fixed data'!$C$7</f>
        <v>-5.0273790401100693E-2</v>
      </c>
      <c r="L35" s="34">
        <f>$J$28/'Fixed data'!$C$7</f>
        <v>-5.0273790401100693E-2</v>
      </c>
      <c r="M35" s="34">
        <f>$J$28/'Fixed data'!$C$7</f>
        <v>-5.0273790401100693E-2</v>
      </c>
      <c r="N35" s="34">
        <f>$J$28/'Fixed data'!$C$7</f>
        <v>-5.0273790401100693E-2</v>
      </c>
      <c r="O35" s="34">
        <f>$J$28/'Fixed data'!$C$7</f>
        <v>-5.0273790401100693E-2</v>
      </c>
      <c r="P35" s="34">
        <f>$J$28/'Fixed data'!$C$7</f>
        <v>-5.0273790401100693E-2</v>
      </c>
      <c r="Q35" s="34">
        <f>$J$28/'Fixed data'!$C$7</f>
        <v>-5.0273790401100693E-2</v>
      </c>
      <c r="R35" s="34">
        <f>$J$28/'Fixed data'!$C$7</f>
        <v>-5.0273790401100693E-2</v>
      </c>
      <c r="S35" s="34">
        <f>$J$28/'Fixed data'!$C$7</f>
        <v>-5.0273790401100693E-2</v>
      </c>
      <c r="T35" s="34">
        <f>$J$28/'Fixed data'!$C$7</f>
        <v>-5.0273790401100693E-2</v>
      </c>
      <c r="U35" s="34">
        <f>$J$28/'Fixed data'!$C$7</f>
        <v>-5.0273790401100693E-2</v>
      </c>
      <c r="V35" s="34">
        <f>$J$28/'Fixed data'!$C$7</f>
        <v>-5.0273790401100693E-2</v>
      </c>
      <c r="W35" s="34">
        <f>$J$28/'Fixed data'!$C$7</f>
        <v>-5.0273790401100693E-2</v>
      </c>
      <c r="X35" s="34">
        <f>$J$28/'Fixed data'!$C$7</f>
        <v>-5.0273790401100693E-2</v>
      </c>
      <c r="Y35" s="34">
        <f>$J$28/'Fixed data'!$C$7</f>
        <v>-5.0273790401100693E-2</v>
      </c>
      <c r="Z35" s="34">
        <f>$J$28/'Fixed data'!$C$7</f>
        <v>-5.0273790401100693E-2</v>
      </c>
      <c r="AA35" s="34">
        <f>$J$28/'Fixed data'!$C$7</f>
        <v>-5.0273790401100693E-2</v>
      </c>
      <c r="AB35" s="34">
        <f>$J$28/'Fixed data'!$C$7</f>
        <v>-5.0273790401100693E-2</v>
      </c>
      <c r="AC35" s="34">
        <f>$J$28/'Fixed data'!$C$7</f>
        <v>-5.0273790401100693E-2</v>
      </c>
      <c r="AD35" s="34">
        <f>$J$28/'Fixed data'!$C$7</f>
        <v>-5.0273790401100693E-2</v>
      </c>
      <c r="AE35" s="34">
        <f>$J$28/'Fixed data'!$C$7</f>
        <v>-5.0273790401100693E-2</v>
      </c>
      <c r="AF35" s="34">
        <f>$J$28/'Fixed data'!$C$7</f>
        <v>-5.0273790401100693E-2</v>
      </c>
      <c r="AG35" s="34">
        <f>$J$28/'Fixed data'!$C$7</f>
        <v>-5.0273790401100693E-2</v>
      </c>
      <c r="AH35" s="34">
        <f>$J$28/'Fixed data'!$C$7</f>
        <v>-5.0273790401100693E-2</v>
      </c>
      <c r="AI35" s="34">
        <f>$J$28/'Fixed data'!$C$7</f>
        <v>-5.0273790401100693E-2</v>
      </c>
      <c r="AJ35" s="34">
        <f>$J$28/'Fixed data'!$C$7</f>
        <v>-5.0273790401100693E-2</v>
      </c>
      <c r="AK35" s="34">
        <f>$J$28/'Fixed data'!$C$7</f>
        <v>-5.0273790401100693E-2</v>
      </c>
      <c r="AL35" s="34">
        <f>$J$28/'Fixed data'!$C$7</f>
        <v>-5.0273790401100693E-2</v>
      </c>
      <c r="AM35" s="34">
        <f>$J$28/'Fixed data'!$C$7</f>
        <v>-5.0273790401100693E-2</v>
      </c>
      <c r="AN35" s="34">
        <f>$J$28/'Fixed data'!$C$7</f>
        <v>-5.0273790401100693E-2</v>
      </c>
      <c r="AO35" s="34">
        <f>$J$28/'Fixed data'!$C$7</f>
        <v>-5.0273790401100693E-2</v>
      </c>
      <c r="AP35" s="34">
        <f>$J$28/'Fixed data'!$C$7</f>
        <v>-5.0273790401100693E-2</v>
      </c>
      <c r="AQ35" s="34">
        <f>$J$28/'Fixed data'!$C$7</f>
        <v>-5.0273790401100693E-2</v>
      </c>
      <c r="AR35" s="34">
        <f>$J$28/'Fixed data'!$C$7</f>
        <v>-5.0273790401100693E-2</v>
      </c>
      <c r="AS35" s="34">
        <f>$J$28/'Fixed data'!$C$7</f>
        <v>-5.0273790401100693E-2</v>
      </c>
      <c r="AT35" s="34">
        <f>$J$28/'Fixed data'!$C$7</f>
        <v>-5.0273790401100693E-2</v>
      </c>
      <c r="AU35" s="34">
        <f>$J$28/'Fixed data'!$C$7</f>
        <v>-5.0273790401100693E-2</v>
      </c>
      <c r="AV35" s="34">
        <f>$J$28/'Fixed data'!$C$7</f>
        <v>-5.0273790401100693E-2</v>
      </c>
      <c r="AW35" s="34">
        <f>$J$28/'Fixed data'!$C$7</f>
        <v>-5.0273790401100693E-2</v>
      </c>
      <c r="AX35" s="34">
        <f>$J$28/'Fixed data'!$C$7</f>
        <v>-5.0273790401100693E-2</v>
      </c>
      <c r="AY35" s="34">
        <f>$J$28/'Fixed data'!$C$7</f>
        <v>-5.0273790401100693E-2</v>
      </c>
      <c r="AZ35" s="34">
        <f>$J$28/'Fixed data'!$C$7</f>
        <v>-5.0273790401100693E-2</v>
      </c>
      <c r="BA35" s="34">
        <f>$J$28/'Fixed data'!$C$7</f>
        <v>-5.0273790401100693E-2</v>
      </c>
      <c r="BB35" s="34">
        <f>$J$28/'Fixed data'!$C$7</f>
        <v>-5.0273790401100693E-2</v>
      </c>
      <c r="BC35" s="34">
        <f>$J$28/'Fixed data'!$C$7</f>
        <v>-5.0273790401100693E-2</v>
      </c>
      <c r="BD35" s="34"/>
    </row>
    <row r="36" spans="1:57" ht="16.5" hidden="1" customHeight="1" outlineLevel="1" x14ac:dyDescent="0.35">
      <c r="A36" s="115"/>
      <c r="B36" s="9" t="s">
        <v>32</v>
      </c>
      <c r="C36" s="11" t="s">
        <v>59</v>
      </c>
      <c r="D36" s="9" t="s">
        <v>40</v>
      </c>
      <c r="F36" s="34"/>
      <c r="G36" s="34"/>
      <c r="H36" s="34"/>
      <c r="I36" s="34"/>
      <c r="J36" s="34"/>
      <c r="K36" s="34"/>
      <c r="L36" s="34">
        <f>$K$28/'Fixed data'!$C$7</f>
        <v>-4.937243691193427E-2</v>
      </c>
      <c r="M36" s="34">
        <f>$K$28/'Fixed data'!$C$7</f>
        <v>-4.937243691193427E-2</v>
      </c>
      <c r="N36" s="34">
        <f>$K$28/'Fixed data'!$C$7</f>
        <v>-4.937243691193427E-2</v>
      </c>
      <c r="O36" s="34">
        <f>$K$28/'Fixed data'!$C$7</f>
        <v>-4.937243691193427E-2</v>
      </c>
      <c r="P36" s="34">
        <f>$K$28/'Fixed data'!$C$7</f>
        <v>-4.937243691193427E-2</v>
      </c>
      <c r="Q36" s="34">
        <f>$K$28/'Fixed data'!$C$7</f>
        <v>-4.937243691193427E-2</v>
      </c>
      <c r="R36" s="34">
        <f>$K$28/'Fixed data'!$C$7</f>
        <v>-4.937243691193427E-2</v>
      </c>
      <c r="S36" s="34">
        <f>$K$28/'Fixed data'!$C$7</f>
        <v>-4.937243691193427E-2</v>
      </c>
      <c r="T36" s="34">
        <f>$K$28/'Fixed data'!$C$7</f>
        <v>-4.937243691193427E-2</v>
      </c>
      <c r="U36" s="34">
        <f>$K$28/'Fixed data'!$C$7</f>
        <v>-4.937243691193427E-2</v>
      </c>
      <c r="V36" s="34">
        <f>$K$28/'Fixed data'!$C$7</f>
        <v>-4.937243691193427E-2</v>
      </c>
      <c r="W36" s="34">
        <f>$K$28/'Fixed data'!$C$7</f>
        <v>-4.937243691193427E-2</v>
      </c>
      <c r="X36" s="34">
        <f>$K$28/'Fixed data'!$C$7</f>
        <v>-4.937243691193427E-2</v>
      </c>
      <c r="Y36" s="34">
        <f>$K$28/'Fixed data'!$C$7</f>
        <v>-4.937243691193427E-2</v>
      </c>
      <c r="Z36" s="34">
        <f>$K$28/'Fixed data'!$C$7</f>
        <v>-4.937243691193427E-2</v>
      </c>
      <c r="AA36" s="34">
        <f>$K$28/'Fixed data'!$C$7</f>
        <v>-4.937243691193427E-2</v>
      </c>
      <c r="AB36" s="34">
        <f>$K$28/'Fixed data'!$C$7</f>
        <v>-4.937243691193427E-2</v>
      </c>
      <c r="AC36" s="34">
        <f>$K$28/'Fixed data'!$C$7</f>
        <v>-4.937243691193427E-2</v>
      </c>
      <c r="AD36" s="34">
        <f>$K$28/'Fixed data'!$C$7</f>
        <v>-4.937243691193427E-2</v>
      </c>
      <c r="AE36" s="34">
        <f>$K$28/'Fixed data'!$C$7</f>
        <v>-4.937243691193427E-2</v>
      </c>
      <c r="AF36" s="34">
        <f>$K$28/'Fixed data'!$C$7</f>
        <v>-4.937243691193427E-2</v>
      </c>
      <c r="AG36" s="34">
        <f>$K$28/'Fixed data'!$C$7</f>
        <v>-4.937243691193427E-2</v>
      </c>
      <c r="AH36" s="34">
        <f>$K$28/'Fixed data'!$C$7</f>
        <v>-4.937243691193427E-2</v>
      </c>
      <c r="AI36" s="34">
        <f>$K$28/'Fixed data'!$C$7</f>
        <v>-4.937243691193427E-2</v>
      </c>
      <c r="AJ36" s="34">
        <f>$K$28/'Fixed data'!$C$7</f>
        <v>-4.937243691193427E-2</v>
      </c>
      <c r="AK36" s="34">
        <f>$K$28/'Fixed data'!$C$7</f>
        <v>-4.937243691193427E-2</v>
      </c>
      <c r="AL36" s="34">
        <f>$K$28/'Fixed data'!$C$7</f>
        <v>-4.937243691193427E-2</v>
      </c>
      <c r="AM36" s="34">
        <f>$K$28/'Fixed data'!$C$7</f>
        <v>-4.937243691193427E-2</v>
      </c>
      <c r="AN36" s="34">
        <f>$K$28/'Fixed data'!$C$7</f>
        <v>-4.937243691193427E-2</v>
      </c>
      <c r="AO36" s="34">
        <f>$K$28/'Fixed data'!$C$7</f>
        <v>-4.937243691193427E-2</v>
      </c>
      <c r="AP36" s="34">
        <f>$K$28/'Fixed data'!$C$7</f>
        <v>-4.937243691193427E-2</v>
      </c>
      <c r="AQ36" s="34">
        <f>$K$28/'Fixed data'!$C$7</f>
        <v>-4.937243691193427E-2</v>
      </c>
      <c r="AR36" s="34">
        <f>$K$28/'Fixed data'!$C$7</f>
        <v>-4.937243691193427E-2</v>
      </c>
      <c r="AS36" s="34">
        <f>$K$28/'Fixed data'!$C$7</f>
        <v>-4.937243691193427E-2</v>
      </c>
      <c r="AT36" s="34">
        <f>$K$28/'Fixed data'!$C$7</f>
        <v>-4.937243691193427E-2</v>
      </c>
      <c r="AU36" s="34">
        <f>$K$28/'Fixed data'!$C$7</f>
        <v>-4.937243691193427E-2</v>
      </c>
      <c r="AV36" s="34">
        <f>$K$28/'Fixed data'!$C$7</f>
        <v>-4.937243691193427E-2</v>
      </c>
      <c r="AW36" s="34">
        <f>$K$28/'Fixed data'!$C$7</f>
        <v>-4.937243691193427E-2</v>
      </c>
      <c r="AX36" s="34">
        <f>$K$28/'Fixed data'!$C$7</f>
        <v>-4.937243691193427E-2</v>
      </c>
      <c r="AY36" s="34">
        <f>$K$28/'Fixed data'!$C$7</f>
        <v>-4.937243691193427E-2</v>
      </c>
      <c r="AZ36" s="34">
        <f>$K$28/'Fixed data'!$C$7</f>
        <v>-4.937243691193427E-2</v>
      </c>
      <c r="BA36" s="34">
        <f>$K$28/'Fixed data'!$C$7</f>
        <v>-4.937243691193427E-2</v>
      </c>
      <c r="BB36" s="34">
        <f>$K$28/'Fixed data'!$C$7</f>
        <v>-4.937243691193427E-2</v>
      </c>
      <c r="BC36" s="34">
        <f>$K$28/'Fixed data'!$C$7</f>
        <v>-4.937243691193427E-2</v>
      </c>
      <c r="BD36" s="34">
        <f>$K$28/'Fixed data'!$C$7</f>
        <v>-4.937243691193427E-2</v>
      </c>
    </row>
    <row r="37" spans="1:57" ht="16.5" hidden="1" customHeight="1" outlineLevel="1" x14ac:dyDescent="0.35">
      <c r="A37" s="115"/>
      <c r="B37" s="9" t="s">
        <v>33</v>
      </c>
      <c r="C37" s="11" t="s">
        <v>60</v>
      </c>
      <c r="D37" s="9" t="s">
        <v>40</v>
      </c>
      <c r="F37" s="34"/>
      <c r="G37" s="34"/>
      <c r="H37" s="34"/>
      <c r="I37" s="34"/>
      <c r="J37" s="34"/>
      <c r="K37" s="34"/>
      <c r="L37" s="34"/>
      <c r="M37" s="34">
        <f>$L$28/'Fixed data'!$C$7</f>
        <v>-4.857372156395863E-2</v>
      </c>
      <c r="N37" s="34">
        <f>$L$28/'Fixed data'!$C$7</f>
        <v>-4.857372156395863E-2</v>
      </c>
      <c r="O37" s="34">
        <f>$L$28/'Fixed data'!$C$7</f>
        <v>-4.857372156395863E-2</v>
      </c>
      <c r="P37" s="34">
        <f>$L$28/'Fixed data'!$C$7</f>
        <v>-4.857372156395863E-2</v>
      </c>
      <c r="Q37" s="34">
        <f>$L$28/'Fixed data'!$C$7</f>
        <v>-4.857372156395863E-2</v>
      </c>
      <c r="R37" s="34">
        <f>$L$28/'Fixed data'!$C$7</f>
        <v>-4.857372156395863E-2</v>
      </c>
      <c r="S37" s="34">
        <f>$L$28/'Fixed data'!$C$7</f>
        <v>-4.857372156395863E-2</v>
      </c>
      <c r="T37" s="34">
        <f>$L$28/'Fixed data'!$C$7</f>
        <v>-4.857372156395863E-2</v>
      </c>
      <c r="U37" s="34">
        <f>$L$28/'Fixed data'!$C$7</f>
        <v>-4.857372156395863E-2</v>
      </c>
      <c r="V37" s="34">
        <f>$L$28/'Fixed data'!$C$7</f>
        <v>-4.857372156395863E-2</v>
      </c>
      <c r="W37" s="34">
        <f>$L$28/'Fixed data'!$C$7</f>
        <v>-4.857372156395863E-2</v>
      </c>
      <c r="X37" s="34">
        <f>$L$28/'Fixed data'!$C$7</f>
        <v>-4.857372156395863E-2</v>
      </c>
      <c r="Y37" s="34">
        <f>$L$28/'Fixed data'!$C$7</f>
        <v>-4.857372156395863E-2</v>
      </c>
      <c r="Z37" s="34">
        <f>$L$28/'Fixed data'!$C$7</f>
        <v>-4.857372156395863E-2</v>
      </c>
      <c r="AA37" s="34">
        <f>$L$28/'Fixed data'!$C$7</f>
        <v>-4.857372156395863E-2</v>
      </c>
      <c r="AB37" s="34">
        <f>$L$28/'Fixed data'!$C$7</f>
        <v>-4.857372156395863E-2</v>
      </c>
      <c r="AC37" s="34">
        <f>$L$28/'Fixed data'!$C$7</f>
        <v>-4.857372156395863E-2</v>
      </c>
      <c r="AD37" s="34">
        <f>$L$28/'Fixed data'!$C$7</f>
        <v>-4.857372156395863E-2</v>
      </c>
      <c r="AE37" s="34">
        <f>$L$28/'Fixed data'!$C$7</f>
        <v>-4.857372156395863E-2</v>
      </c>
      <c r="AF37" s="34">
        <f>$L$28/'Fixed data'!$C$7</f>
        <v>-4.857372156395863E-2</v>
      </c>
      <c r="AG37" s="34">
        <f>$L$28/'Fixed data'!$C$7</f>
        <v>-4.857372156395863E-2</v>
      </c>
      <c r="AH37" s="34">
        <f>$L$28/'Fixed data'!$C$7</f>
        <v>-4.857372156395863E-2</v>
      </c>
      <c r="AI37" s="34">
        <f>$L$28/'Fixed data'!$C$7</f>
        <v>-4.857372156395863E-2</v>
      </c>
      <c r="AJ37" s="34">
        <f>$L$28/'Fixed data'!$C$7</f>
        <v>-4.857372156395863E-2</v>
      </c>
      <c r="AK37" s="34">
        <f>$L$28/'Fixed data'!$C$7</f>
        <v>-4.857372156395863E-2</v>
      </c>
      <c r="AL37" s="34">
        <f>$L$28/'Fixed data'!$C$7</f>
        <v>-4.857372156395863E-2</v>
      </c>
      <c r="AM37" s="34">
        <f>$L$28/'Fixed data'!$C$7</f>
        <v>-4.857372156395863E-2</v>
      </c>
      <c r="AN37" s="34">
        <f>$L$28/'Fixed data'!$C$7</f>
        <v>-4.857372156395863E-2</v>
      </c>
      <c r="AO37" s="34">
        <f>$L$28/'Fixed data'!$C$7</f>
        <v>-4.857372156395863E-2</v>
      </c>
      <c r="AP37" s="34">
        <f>$L$28/'Fixed data'!$C$7</f>
        <v>-4.857372156395863E-2</v>
      </c>
      <c r="AQ37" s="34">
        <f>$L$28/'Fixed data'!$C$7</f>
        <v>-4.857372156395863E-2</v>
      </c>
      <c r="AR37" s="34">
        <f>$L$28/'Fixed data'!$C$7</f>
        <v>-4.857372156395863E-2</v>
      </c>
      <c r="AS37" s="34">
        <f>$L$28/'Fixed data'!$C$7</f>
        <v>-4.857372156395863E-2</v>
      </c>
      <c r="AT37" s="34">
        <f>$L$28/'Fixed data'!$C$7</f>
        <v>-4.857372156395863E-2</v>
      </c>
      <c r="AU37" s="34">
        <f>$L$28/'Fixed data'!$C$7</f>
        <v>-4.857372156395863E-2</v>
      </c>
      <c r="AV37" s="34">
        <f>$L$28/'Fixed data'!$C$7</f>
        <v>-4.857372156395863E-2</v>
      </c>
      <c r="AW37" s="34">
        <f>$L$28/'Fixed data'!$C$7</f>
        <v>-4.857372156395863E-2</v>
      </c>
      <c r="AX37" s="34">
        <f>$L$28/'Fixed data'!$C$7</f>
        <v>-4.857372156395863E-2</v>
      </c>
      <c r="AY37" s="34">
        <f>$L$28/'Fixed data'!$C$7</f>
        <v>-4.857372156395863E-2</v>
      </c>
      <c r="AZ37" s="34">
        <f>$L$28/'Fixed data'!$C$7</f>
        <v>-4.857372156395863E-2</v>
      </c>
      <c r="BA37" s="34">
        <f>$L$28/'Fixed data'!$C$7</f>
        <v>-4.857372156395863E-2</v>
      </c>
      <c r="BB37" s="34">
        <f>$L$28/'Fixed data'!$C$7</f>
        <v>-4.857372156395863E-2</v>
      </c>
      <c r="BC37" s="34">
        <f>$L$28/'Fixed data'!$C$7</f>
        <v>-4.857372156395863E-2</v>
      </c>
      <c r="BD37" s="34">
        <f>$L$28/'Fixed data'!$C$7</f>
        <v>-4.857372156395863E-2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6.3179127986075796E-3</v>
      </c>
      <c r="O38" s="34">
        <f>$M$28/'Fixed data'!$C$7</f>
        <v>6.3179127986075796E-3</v>
      </c>
      <c r="P38" s="34">
        <f>$M$28/'Fixed data'!$C$7</f>
        <v>6.3179127986075796E-3</v>
      </c>
      <c r="Q38" s="34">
        <f>$M$28/'Fixed data'!$C$7</f>
        <v>6.3179127986075796E-3</v>
      </c>
      <c r="R38" s="34">
        <f>$M$28/'Fixed data'!$C$7</f>
        <v>6.3179127986075796E-3</v>
      </c>
      <c r="S38" s="34">
        <f>$M$28/'Fixed data'!$C$7</f>
        <v>6.3179127986075796E-3</v>
      </c>
      <c r="T38" s="34">
        <f>$M$28/'Fixed data'!$C$7</f>
        <v>6.3179127986075796E-3</v>
      </c>
      <c r="U38" s="34">
        <f>$M$28/'Fixed data'!$C$7</f>
        <v>6.3179127986075796E-3</v>
      </c>
      <c r="V38" s="34">
        <f>$M$28/'Fixed data'!$C$7</f>
        <v>6.3179127986075796E-3</v>
      </c>
      <c r="W38" s="34">
        <f>$M$28/'Fixed data'!$C$7</f>
        <v>6.3179127986075796E-3</v>
      </c>
      <c r="X38" s="34">
        <f>$M$28/'Fixed data'!$C$7</f>
        <v>6.3179127986075796E-3</v>
      </c>
      <c r="Y38" s="34">
        <f>$M$28/'Fixed data'!$C$7</f>
        <v>6.3179127986075796E-3</v>
      </c>
      <c r="Z38" s="34">
        <f>$M$28/'Fixed data'!$C$7</f>
        <v>6.3179127986075796E-3</v>
      </c>
      <c r="AA38" s="34">
        <f>$M$28/'Fixed data'!$C$7</f>
        <v>6.3179127986075796E-3</v>
      </c>
      <c r="AB38" s="34">
        <f>$M$28/'Fixed data'!$C$7</f>
        <v>6.3179127986075796E-3</v>
      </c>
      <c r="AC38" s="34">
        <f>$M$28/'Fixed data'!$C$7</f>
        <v>6.3179127986075796E-3</v>
      </c>
      <c r="AD38" s="34">
        <f>$M$28/'Fixed data'!$C$7</f>
        <v>6.3179127986075796E-3</v>
      </c>
      <c r="AE38" s="34">
        <f>$M$28/'Fixed data'!$C$7</f>
        <v>6.3179127986075796E-3</v>
      </c>
      <c r="AF38" s="34">
        <f>$M$28/'Fixed data'!$C$7</f>
        <v>6.3179127986075796E-3</v>
      </c>
      <c r="AG38" s="34">
        <f>$M$28/'Fixed data'!$C$7</f>
        <v>6.3179127986075796E-3</v>
      </c>
      <c r="AH38" s="34">
        <f>$M$28/'Fixed data'!$C$7</f>
        <v>6.3179127986075796E-3</v>
      </c>
      <c r="AI38" s="34">
        <f>$M$28/'Fixed data'!$C$7</f>
        <v>6.3179127986075796E-3</v>
      </c>
      <c r="AJ38" s="34">
        <f>$M$28/'Fixed data'!$C$7</f>
        <v>6.3179127986075796E-3</v>
      </c>
      <c r="AK38" s="34">
        <f>$M$28/'Fixed data'!$C$7</f>
        <v>6.3179127986075796E-3</v>
      </c>
      <c r="AL38" s="34">
        <f>$M$28/'Fixed data'!$C$7</f>
        <v>6.3179127986075796E-3</v>
      </c>
      <c r="AM38" s="34">
        <f>$M$28/'Fixed data'!$C$7</f>
        <v>6.3179127986075796E-3</v>
      </c>
      <c r="AN38" s="34">
        <f>$M$28/'Fixed data'!$C$7</f>
        <v>6.3179127986075796E-3</v>
      </c>
      <c r="AO38" s="34">
        <f>$M$28/'Fixed data'!$C$7</f>
        <v>6.3179127986075796E-3</v>
      </c>
      <c r="AP38" s="34">
        <f>$M$28/'Fixed data'!$C$7</f>
        <v>6.3179127986075796E-3</v>
      </c>
      <c r="AQ38" s="34">
        <f>$M$28/'Fixed data'!$C$7</f>
        <v>6.3179127986075796E-3</v>
      </c>
      <c r="AR38" s="34">
        <f>$M$28/'Fixed data'!$C$7</f>
        <v>6.3179127986075796E-3</v>
      </c>
      <c r="AS38" s="34">
        <f>$M$28/'Fixed data'!$C$7</f>
        <v>6.3179127986075796E-3</v>
      </c>
      <c r="AT38" s="34">
        <f>$M$28/'Fixed data'!$C$7</f>
        <v>6.3179127986075796E-3</v>
      </c>
      <c r="AU38" s="34">
        <f>$M$28/'Fixed data'!$C$7</f>
        <v>6.3179127986075796E-3</v>
      </c>
      <c r="AV38" s="34">
        <f>$M$28/'Fixed data'!$C$7</f>
        <v>6.3179127986075796E-3</v>
      </c>
      <c r="AW38" s="34">
        <f>$M$28/'Fixed data'!$C$7</f>
        <v>6.3179127986075796E-3</v>
      </c>
      <c r="AX38" s="34">
        <f>$M$28/'Fixed data'!$C$7</f>
        <v>6.3179127986075796E-3</v>
      </c>
      <c r="AY38" s="34">
        <f>$M$28/'Fixed data'!$C$7</f>
        <v>6.3179127986075796E-3</v>
      </c>
      <c r="AZ38" s="34">
        <f>$M$28/'Fixed data'!$C$7</f>
        <v>6.3179127986075796E-3</v>
      </c>
      <c r="BA38" s="34">
        <f>$M$28/'Fixed data'!$C$7</f>
        <v>6.3179127986075796E-3</v>
      </c>
      <c r="BB38" s="34">
        <f>$M$28/'Fixed data'!$C$7</f>
        <v>6.3179127986075796E-3</v>
      </c>
      <c r="BC38" s="34">
        <f>$M$28/'Fixed data'!$C$7</f>
        <v>6.3179127986075796E-3</v>
      </c>
      <c r="BD38" s="34">
        <f>$M$28/'Fixed data'!$C$7</f>
        <v>6.3179127986075796E-3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6.8698928417663709E-3</v>
      </c>
      <c r="P39" s="34">
        <f>$N$28/'Fixed data'!$C$7</f>
        <v>6.8698928417663709E-3</v>
      </c>
      <c r="Q39" s="34">
        <f>$N$28/'Fixed data'!$C$7</f>
        <v>6.8698928417663709E-3</v>
      </c>
      <c r="R39" s="34">
        <f>$N$28/'Fixed data'!$C$7</f>
        <v>6.8698928417663709E-3</v>
      </c>
      <c r="S39" s="34">
        <f>$N$28/'Fixed data'!$C$7</f>
        <v>6.8698928417663709E-3</v>
      </c>
      <c r="T39" s="34">
        <f>$N$28/'Fixed data'!$C$7</f>
        <v>6.8698928417663709E-3</v>
      </c>
      <c r="U39" s="34">
        <f>$N$28/'Fixed data'!$C$7</f>
        <v>6.8698928417663709E-3</v>
      </c>
      <c r="V39" s="34">
        <f>$N$28/'Fixed data'!$C$7</f>
        <v>6.8698928417663709E-3</v>
      </c>
      <c r="W39" s="34">
        <f>$N$28/'Fixed data'!$C$7</f>
        <v>6.8698928417663709E-3</v>
      </c>
      <c r="X39" s="34">
        <f>$N$28/'Fixed data'!$C$7</f>
        <v>6.8698928417663709E-3</v>
      </c>
      <c r="Y39" s="34">
        <f>$N$28/'Fixed data'!$C$7</f>
        <v>6.8698928417663709E-3</v>
      </c>
      <c r="Z39" s="34">
        <f>$N$28/'Fixed data'!$C$7</f>
        <v>6.8698928417663709E-3</v>
      </c>
      <c r="AA39" s="34">
        <f>$N$28/'Fixed data'!$C$7</f>
        <v>6.8698928417663709E-3</v>
      </c>
      <c r="AB39" s="34">
        <f>$N$28/'Fixed data'!$C$7</f>
        <v>6.8698928417663709E-3</v>
      </c>
      <c r="AC39" s="34">
        <f>$N$28/'Fixed data'!$C$7</f>
        <v>6.8698928417663709E-3</v>
      </c>
      <c r="AD39" s="34">
        <f>$N$28/'Fixed data'!$C$7</f>
        <v>6.8698928417663709E-3</v>
      </c>
      <c r="AE39" s="34">
        <f>$N$28/'Fixed data'!$C$7</f>
        <v>6.8698928417663709E-3</v>
      </c>
      <c r="AF39" s="34">
        <f>$N$28/'Fixed data'!$C$7</f>
        <v>6.8698928417663709E-3</v>
      </c>
      <c r="AG39" s="34">
        <f>$N$28/'Fixed data'!$C$7</f>
        <v>6.8698928417663709E-3</v>
      </c>
      <c r="AH39" s="34">
        <f>$N$28/'Fixed data'!$C$7</f>
        <v>6.8698928417663709E-3</v>
      </c>
      <c r="AI39" s="34">
        <f>$N$28/'Fixed data'!$C$7</f>
        <v>6.8698928417663709E-3</v>
      </c>
      <c r="AJ39" s="34">
        <f>$N$28/'Fixed data'!$C$7</f>
        <v>6.8698928417663709E-3</v>
      </c>
      <c r="AK39" s="34">
        <f>$N$28/'Fixed data'!$C$7</f>
        <v>6.8698928417663709E-3</v>
      </c>
      <c r="AL39" s="34">
        <f>$N$28/'Fixed data'!$C$7</f>
        <v>6.8698928417663709E-3</v>
      </c>
      <c r="AM39" s="34">
        <f>$N$28/'Fixed data'!$C$7</f>
        <v>6.8698928417663709E-3</v>
      </c>
      <c r="AN39" s="34">
        <f>$N$28/'Fixed data'!$C$7</f>
        <v>6.8698928417663709E-3</v>
      </c>
      <c r="AO39" s="34">
        <f>$N$28/'Fixed data'!$C$7</f>
        <v>6.8698928417663709E-3</v>
      </c>
      <c r="AP39" s="34">
        <f>$N$28/'Fixed data'!$C$7</f>
        <v>6.8698928417663709E-3</v>
      </c>
      <c r="AQ39" s="34">
        <f>$N$28/'Fixed data'!$C$7</f>
        <v>6.8698928417663709E-3</v>
      </c>
      <c r="AR39" s="34">
        <f>$N$28/'Fixed data'!$C$7</f>
        <v>6.8698928417663709E-3</v>
      </c>
      <c r="AS39" s="34">
        <f>$N$28/'Fixed data'!$C$7</f>
        <v>6.8698928417663709E-3</v>
      </c>
      <c r="AT39" s="34">
        <f>$N$28/'Fixed data'!$C$7</f>
        <v>6.8698928417663709E-3</v>
      </c>
      <c r="AU39" s="34">
        <f>$N$28/'Fixed data'!$C$7</f>
        <v>6.8698928417663709E-3</v>
      </c>
      <c r="AV39" s="34">
        <f>$N$28/'Fixed data'!$C$7</f>
        <v>6.8698928417663709E-3</v>
      </c>
      <c r="AW39" s="34">
        <f>$N$28/'Fixed data'!$C$7</f>
        <v>6.8698928417663709E-3</v>
      </c>
      <c r="AX39" s="34">
        <f>$N$28/'Fixed data'!$C$7</f>
        <v>6.8698928417663709E-3</v>
      </c>
      <c r="AY39" s="34">
        <f>$N$28/'Fixed data'!$C$7</f>
        <v>6.8698928417663709E-3</v>
      </c>
      <c r="AZ39" s="34">
        <f>$N$28/'Fixed data'!$C$7</f>
        <v>6.8698928417663709E-3</v>
      </c>
      <c r="BA39" s="34">
        <f>$N$28/'Fixed data'!$C$7</f>
        <v>6.8698928417663709E-3</v>
      </c>
      <c r="BB39" s="34">
        <f>$N$28/'Fixed data'!$C$7</f>
        <v>6.8698928417663709E-3</v>
      </c>
      <c r="BC39" s="34">
        <f>$N$28/'Fixed data'!$C$7</f>
        <v>6.8698928417663709E-3</v>
      </c>
      <c r="BD39" s="34">
        <f>$N$28/'Fixed data'!$C$7</f>
        <v>6.8698928417663709E-3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7.447840973534155E-3</v>
      </c>
      <c r="Q40" s="34">
        <f>$O$28/'Fixed data'!$C$7</f>
        <v>7.447840973534155E-3</v>
      </c>
      <c r="R40" s="34">
        <f>$O$28/'Fixed data'!$C$7</f>
        <v>7.447840973534155E-3</v>
      </c>
      <c r="S40" s="34">
        <f>$O$28/'Fixed data'!$C$7</f>
        <v>7.447840973534155E-3</v>
      </c>
      <c r="T40" s="34">
        <f>$O$28/'Fixed data'!$C$7</f>
        <v>7.447840973534155E-3</v>
      </c>
      <c r="U40" s="34">
        <f>$O$28/'Fixed data'!$C$7</f>
        <v>7.447840973534155E-3</v>
      </c>
      <c r="V40" s="34">
        <f>$O$28/'Fixed data'!$C$7</f>
        <v>7.447840973534155E-3</v>
      </c>
      <c r="W40" s="34">
        <f>$O$28/'Fixed data'!$C$7</f>
        <v>7.447840973534155E-3</v>
      </c>
      <c r="X40" s="34">
        <f>$O$28/'Fixed data'!$C$7</f>
        <v>7.447840973534155E-3</v>
      </c>
      <c r="Y40" s="34">
        <f>$O$28/'Fixed data'!$C$7</f>
        <v>7.447840973534155E-3</v>
      </c>
      <c r="Z40" s="34">
        <f>$O$28/'Fixed data'!$C$7</f>
        <v>7.447840973534155E-3</v>
      </c>
      <c r="AA40" s="34">
        <f>$O$28/'Fixed data'!$C$7</f>
        <v>7.447840973534155E-3</v>
      </c>
      <c r="AB40" s="34">
        <f>$O$28/'Fixed data'!$C$7</f>
        <v>7.447840973534155E-3</v>
      </c>
      <c r="AC40" s="34">
        <f>$O$28/'Fixed data'!$C$7</f>
        <v>7.447840973534155E-3</v>
      </c>
      <c r="AD40" s="34">
        <f>$O$28/'Fixed data'!$C$7</f>
        <v>7.447840973534155E-3</v>
      </c>
      <c r="AE40" s="34">
        <f>$O$28/'Fixed data'!$C$7</f>
        <v>7.447840973534155E-3</v>
      </c>
      <c r="AF40" s="34">
        <f>$O$28/'Fixed data'!$C$7</f>
        <v>7.447840973534155E-3</v>
      </c>
      <c r="AG40" s="34">
        <f>$O$28/'Fixed data'!$C$7</f>
        <v>7.447840973534155E-3</v>
      </c>
      <c r="AH40" s="34">
        <f>$O$28/'Fixed data'!$C$7</f>
        <v>7.447840973534155E-3</v>
      </c>
      <c r="AI40" s="34">
        <f>$O$28/'Fixed data'!$C$7</f>
        <v>7.447840973534155E-3</v>
      </c>
      <c r="AJ40" s="34">
        <f>$O$28/'Fixed data'!$C$7</f>
        <v>7.447840973534155E-3</v>
      </c>
      <c r="AK40" s="34">
        <f>$O$28/'Fixed data'!$C$7</f>
        <v>7.447840973534155E-3</v>
      </c>
      <c r="AL40" s="34">
        <f>$O$28/'Fixed data'!$C$7</f>
        <v>7.447840973534155E-3</v>
      </c>
      <c r="AM40" s="34">
        <f>$O$28/'Fixed data'!$C$7</f>
        <v>7.447840973534155E-3</v>
      </c>
      <c r="AN40" s="34">
        <f>$O$28/'Fixed data'!$C$7</f>
        <v>7.447840973534155E-3</v>
      </c>
      <c r="AO40" s="34">
        <f>$O$28/'Fixed data'!$C$7</f>
        <v>7.447840973534155E-3</v>
      </c>
      <c r="AP40" s="34">
        <f>$O$28/'Fixed data'!$C$7</f>
        <v>7.447840973534155E-3</v>
      </c>
      <c r="AQ40" s="34">
        <f>$O$28/'Fixed data'!$C$7</f>
        <v>7.447840973534155E-3</v>
      </c>
      <c r="AR40" s="34">
        <f>$O$28/'Fixed data'!$C$7</f>
        <v>7.447840973534155E-3</v>
      </c>
      <c r="AS40" s="34">
        <f>$O$28/'Fixed data'!$C$7</f>
        <v>7.447840973534155E-3</v>
      </c>
      <c r="AT40" s="34">
        <f>$O$28/'Fixed data'!$C$7</f>
        <v>7.447840973534155E-3</v>
      </c>
      <c r="AU40" s="34">
        <f>$O$28/'Fixed data'!$C$7</f>
        <v>7.447840973534155E-3</v>
      </c>
      <c r="AV40" s="34">
        <f>$O$28/'Fixed data'!$C$7</f>
        <v>7.447840973534155E-3</v>
      </c>
      <c r="AW40" s="34">
        <f>$O$28/'Fixed data'!$C$7</f>
        <v>7.447840973534155E-3</v>
      </c>
      <c r="AX40" s="34">
        <f>$O$28/'Fixed data'!$C$7</f>
        <v>7.447840973534155E-3</v>
      </c>
      <c r="AY40" s="34">
        <f>$O$28/'Fixed data'!$C$7</f>
        <v>7.447840973534155E-3</v>
      </c>
      <c r="AZ40" s="34">
        <f>$O$28/'Fixed data'!$C$7</f>
        <v>7.447840973534155E-3</v>
      </c>
      <c r="BA40" s="34">
        <f>$O$28/'Fixed data'!$C$7</f>
        <v>7.447840973534155E-3</v>
      </c>
      <c r="BB40" s="34">
        <f>$O$28/'Fixed data'!$C$7</f>
        <v>7.447840973534155E-3</v>
      </c>
      <c r="BC40" s="34">
        <f>$O$28/'Fixed data'!$C$7</f>
        <v>7.447840973534155E-3</v>
      </c>
      <c r="BD40" s="34">
        <f>$O$28/'Fixed data'!$C$7</f>
        <v>7.447840973534155E-3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8.0523619605344949E-3</v>
      </c>
      <c r="R41" s="34">
        <f>$P$28/'Fixed data'!$C$7</f>
        <v>8.0523619605344949E-3</v>
      </c>
      <c r="S41" s="34">
        <f>$P$28/'Fixed data'!$C$7</f>
        <v>8.0523619605344949E-3</v>
      </c>
      <c r="T41" s="34">
        <f>$P$28/'Fixed data'!$C$7</f>
        <v>8.0523619605344949E-3</v>
      </c>
      <c r="U41" s="34">
        <f>$P$28/'Fixed data'!$C$7</f>
        <v>8.0523619605344949E-3</v>
      </c>
      <c r="V41" s="34">
        <f>$P$28/'Fixed data'!$C$7</f>
        <v>8.0523619605344949E-3</v>
      </c>
      <c r="W41" s="34">
        <f>$P$28/'Fixed data'!$C$7</f>
        <v>8.0523619605344949E-3</v>
      </c>
      <c r="X41" s="34">
        <f>$P$28/'Fixed data'!$C$7</f>
        <v>8.0523619605344949E-3</v>
      </c>
      <c r="Y41" s="34">
        <f>$P$28/'Fixed data'!$C$7</f>
        <v>8.0523619605344949E-3</v>
      </c>
      <c r="Z41" s="34">
        <f>$P$28/'Fixed data'!$C$7</f>
        <v>8.0523619605344949E-3</v>
      </c>
      <c r="AA41" s="34">
        <f>$P$28/'Fixed data'!$C$7</f>
        <v>8.0523619605344949E-3</v>
      </c>
      <c r="AB41" s="34">
        <f>$P$28/'Fixed data'!$C$7</f>
        <v>8.0523619605344949E-3</v>
      </c>
      <c r="AC41" s="34">
        <f>$P$28/'Fixed data'!$C$7</f>
        <v>8.0523619605344949E-3</v>
      </c>
      <c r="AD41" s="34">
        <f>$P$28/'Fixed data'!$C$7</f>
        <v>8.0523619605344949E-3</v>
      </c>
      <c r="AE41" s="34">
        <f>$P$28/'Fixed data'!$C$7</f>
        <v>8.0523619605344949E-3</v>
      </c>
      <c r="AF41" s="34">
        <f>$P$28/'Fixed data'!$C$7</f>
        <v>8.0523619605344949E-3</v>
      </c>
      <c r="AG41" s="34">
        <f>$P$28/'Fixed data'!$C$7</f>
        <v>8.0523619605344949E-3</v>
      </c>
      <c r="AH41" s="34">
        <f>$P$28/'Fixed data'!$C$7</f>
        <v>8.0523619605344949E-3</v>
      </c>
      <c r="AI41" s="34">
        <f>$P$28/'Fixed data'!$C$7</f>
        <v>8.0523619605344949E-3</v>
      </c>
      <c r="AJ41" s="34">
        <f>$P$28/'Fixed data'!$C$7</f>
        <v>8.0523619605344949E-3</v>
      </c>
      <c r="AK41" s="34">
        <f>$P$28/'Fixed data'!$C$7</f>
        <v>8.0523619605344949E-3</v>
      </c>
      <c r="AL41" s="34">
        <f>$P$28/'Fixed data'!$C$7</f>
        <v>8.0523619605344949E-3</v>
      </c>
      <c r="AM41" s="34">
        <f>$P$28/'Fixed data'!$C$7</f>
        <v>8.0523619605344949E-3</v>
      </c>
      <c r="AN41" s="34">
        <f>$P$28/'Fixed data'!$C$7</f>
        <v>8.0523619605344949E-3</v>
      </c>
      <c r="AO41" s="34">
        <f>$P$28/'Fixed data'!$C$7</f>
        <v>8.0523619605344949E-3</v>
      </c>
      <c r="AP41" s="34">
        <f>$P$28/'Fixed data'!$C$7</f>
        <v>8.0523619605344949E-3</v>
      </c>
      <c r="AQ41" s="34">
        <f>$P$28/'Fixed data'!$C$7</f>
        <v>8.0523619605344949E-3</v>
      </c>
      <c r="AR41" s="34">
        <f>$P$28/'Fixed data'!$C$7</f>
        <v>8.0523619605344949E-3</v>
      </c>
      <c r="AS41" s="34">
        <f>$P$28/'Fixed data'!$C$7</f>
        <v>8.0523619605344949E-3</v>
      </c>
      <c r="AT41" s="34">
        <f>$P$28/'Fixed data'!$C$7</f>
        <v>8.0523619605344949E-3</v>
      </c>
      <c r="AU41" s="34">
        <f>$P$28/'Fixed data'!$C$7</f>
        <v>8.0523619605344949E-3</v>
      </c>
      <c r="AV41" s="34">
        <f>$P$28/'Fixed data'!$C$7</f>
        <v>8.0523619605344949E-3</v>
      </c>
      <c r="AW41" s="34">
        <f>$P$28/'Fixed data'!$C$7</f>
        <v>8.0523619605344949E-3</v>
      </c>
      <c r="AX41" s="34">
        <f>$P$28/'Fixed data'!$C$7</f>
        <v>8.0523619605344949E-3</v>
      </c>
      <c r="AY41" s="34">
        <f>$P$28/'Fixed data'!$C$7</f>
        <v>8.0523619605344949E-3</v>
      </c>
      <c r="AZ41" s="34">
        <f>$P$28/'Fixed data'!$C$7</f>
        <v>8.0523619605344949E-3</v>
      </c>
      <c r="BA41" s="34">
        <f>$P$28/'Fixed data'!$C$7</f>
        <v>8.0523619605344949E-3</v>
      </c>
      <c r="BB41" s="34">
        <f>$P$28/'Fixed data'!$C$7</f>
        <v>8.0523619605344949E-3</v>
      </c>
      <c r="BC41" s="34">
        <f>$P$28/'Fixed data'!$C$7</f>
        <v>8.0523619605344949E-3</v>
      </c>
      <c r="BD41" s="34">
        <f>$P$28/'Fixed data'!$C$7</f>
        <v>8.0523619605344949E-3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8.6840605693903061E-3</v>
      </c>
      <c r="S42" s="34">
        <f>$Q$28/'Fixed data'!$C$7</f>
        <v>8.6840605693903061E-3</v>
      </c>
      <c r="T42" s="34">
        <f>$Q$28/'Fixed data'!$C$7</f>
        <v>8.6840605693903061E-3</v>
      </c>
      <c r="U42" s="34">
        <f>$Q$28/'Fixed data'!$C$7</f>
        <v>8.6840605693903061E-3</v>
      </c>
      <c r="V42" s="34">
        <f>$Q$28/'Fixed data'!$C$7</f>
        <v>8.6840605693903061E-3</v>
      </c>
      <c r="W42" s="34">
        <f>$Q$28/'Fixed data'!$C$7</f>
        <v>8.6840605693903061E-3</v>
      </c>
      <c r="X42" s="34">
        <f>$Q$28/'Fixed data'!$C$7</f>
        <v>8.6840605693903061E-3</v>
      </c>
      <c r="Y42" s="34">
        <f>$Q$28/'Fixed data'!$C$7</f>
        <v>8.6840605693903061E-3</v>
      </c>
      <c r="Z42" s="34">
        <f>$Q$28/'Fixed data'!$C$7</f>
        <v>8.6840605693903061E-3</v>
      </c>
      <c r="AA42" s="34">
        <f>$Q$28/'Fixed data'!$C$7</f>
        <v>8.6840605693903061E-3</v>
      </c>
      <c r="AB42" s="34">
        <f>$Q$28/'Fixed data'!$C$7</f>
        <v>8.6840605693903061E-3</v>
      </c>
      <c r="AC42" s="34">
        <f>$Q$28/'Fixed data'!$C$7</f>
        <v>8.6840605693903061E-3</v>
      </c>
      <c r="AD42" s="34">
        <f>$Q$28/'Fixed data'!$C$7</f>
        <v>8.6840605693903061E-3</v>
      </c>
      <c r="AE42" s="34">
        <f>$Q$28/'Fixed data'!$C$7</f>
        <v>8.6840605693903061E-3</v>
      </c>
      <c r="AF42" s="34">
        <f>$Q$28/'Fixed data'!$C$7</f>
        <v>8.6840605693903061E-3</v>
      </c>
      <c r="AG42" s="34">
        <f>$Q$28/'Fixed data'!$C$7</f>
        <v>8.6840605693903061E-3</v>
      </c>
      <c r="AH42" s="34">
        <f>$Q$28/'Fixed data'!$C$7</f>
        <v>8.6840605693903061E-3</v>
      </c>
      <c r="AI42" s="34">
        <f>$Q$28/'Fixed data'!$C$7</f>
        <v>8.6840605693903061E-3</v>
      </c>
      <c r="AJ42" s="34">
        <f>$Q$28/'Fixed data'!$C$7</f>
        <v>8.6840605693903061E-3</v>
      </c>
      <c r="AK42" s="34">
        <f>$Q$28/'Fixed data'!$C$7</f>
        <v>8.6840605693903061E-3</v>
      </c>
      <c r="AL42" s="34">
        <f>$Q$28/'Fixed data'!$C$7</f>
        <v>8.6840605693903061E-3</v>
      </c>
      <c r="AM42" s="34">
        <f>$Q$28/'Fixed data'!$C$7</f>
        <v>8.6840605693903061E-3</v>
      </c>
      <c r="AN42" s="34">
        <f>$Q$28/'Fixed data'!$C$7</f>
        <v>8.6840605693903061E-3</v>
      </c>
      <c r="AO42" s="34">
        <f>$Q$28/'Fixed data'!$C$7</f>
        <v>8.6840605693903061E-3</v>
      </c>
      <c r="AP42" s="34">
        <f>$Q$28/'Fixed data'!$C$7</f>
        <v>8.6840605693903061E-3</v>
      </c>
      <c r="AQ42" s="34">
        <f>$Q$28/'Fixed data'!$C$7</f>
        <v>8.6840605693903061E-3</v>
      </c>
      <c r="AR42" s="34">
        <f>$Q$28/'Fixed data'!$C$7</f>
        <v>8.6840605693903061E-3</v>
      </c>
      <c r="AS42" s="34">
        <f>$Q$28/'Fixed data'!$C$7</f>
        <v>8.6840605693903061E-3</v>
      </c>
      <c r="AT42" s="34">
        <f>$Q$28/'Fixed data'!$C$7</f>
        <v>8.6840605693903061E-3</v>
      </c>
      <c r="AU42" s="34">
        <f>$Q$28/'Fixed data'!$C$7</f>
        <v>8.6840605693903061E-3</v>
      </c>
      <c r="AV42" s="34">
        <f>$Q$28/'Fixed data'!$C$7</f>
        <v>8.6840605693903061E-3</v>
      </c>
      <c r="AW42" s="34">
        <f>$Q$28/'Fixed data'!$C$7</f>
        <v>8.6840605693903061E-3</v>
      </c>
      <c r="AX42" s="34">
        <f>$Q$28/'Fixed data'!$C$7</f>
        <v>8.6840605693903061E-3</v>
      </c>
      <c r="AY42" s="34">
        <f>$Q$28/'Fixed data'!$C$7</f>
        <v>8.6840605693903061E-3</v>
      </c>
      <c r="AZ42" s="34">
        <f>$Q$28/'Fixed data'!$C$7</f>
        <v>8.6840605693903061E-3</v>
      </c>
      <c r="BA42" s="34">
        <f>$Q$28/'Fixed data'!$C$7</f>
        <v>8.6840605693903061E-3</v>
      </c>
      <c r="BB42" s="34">
        <f>$Q$28/'Fixed data'!$C$7</f>
        <v>8.6840605693903061E-3</v>
      </c>
      <c r="BC42" s="34">
        <f>$Q$28/'Fixed data'!$C$7</f>
        <v>8.6840605693903061E-3</v>
      </c>
      <c r="BD42" s="34">
        <f>$Q$28/'Fixed data'!$C$7</f>
        <v>8.6840605693903061E-3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9.343541566724959E-3</v>
      </c>
      <c r="T43" s="34">
        <f>$R$28/'Fixed data'!$C$7</f>
        <v>9.343541566724959E-3</v>
      </c>
      <c r="U43" s="34">
        <f>$R$28/'Fixed data'!$C$7</f>
        <v>9.343541566724959E-3</v>
      </c>
      <c r="V43" s="34">
        <f>$R$28/'Fixed data'!$C$7</f>
        <v>9.343541566724959E-3</v>
      </c>
      <c r="W43" s="34">
        <f>$R$28/'Fixed data'!$C$7</f>
        <v>9.343541566724959E-3</v>
      </c>
      <c r="X43" s="34">
        <f>$R$28/'Fixed data'!$C$7</f>
        <v>9.343541566724959E-3</v>
      </c>
      <c r="Y43" s="34">
        <f>$R$28/'Fixed data'!$C$7</f>
        <v>9.343541566724959E-3</v>
      </c>
      <c r="Z43" s="34">
        <f>$R$28/'Fixed data'!$C$7</f>
        <v>9.343541566724959E-3</v>
      </c>
      <c r="AA43" s="34">
        <f>$R$28/'Fixed data'!$C$7</f>
        <v>9.343541566724959E-3</v>
      </c>
      <c r="AB43" s="34">
        <f>$R$28/'Fixed data'!$C$7</f>
        <v>9.343541566724959E-3</v>
      </c>
      <c r="AC43" s="34">
        <f>$R$28/'Fixed data'!$C$7</f>
        <v>9.343541566724959E-3</v>
      </c>
      <c r="AD43" s="34">
        <f>$R$28/'Fixed data'!$C$7</f>
        <v>9.343541566724959E-3</v>
      </c>
      <c r="AE43" s="34">
        <f>$R$28/'Fixed data'!$C$7</f>
        <v>9.343541566724959E-3</v>
      </c>
      <c r="AF43" s="34">
        <f>$R$28/'Fixed data'!$C$7</f>
        <v>9.343541566724959E-3</v>
      </c>
      <c r="AG43" s="34">
        <f>$R$28/'Fixed data'!$C$7</f>
        <v>9.343541566724959E-3</v>
      </c>
      <c r="AH43" s="34">
        <f>$R$28/'Fixed data'!$C$7</f>
        <v>9.343541566724959E-3</v>
      </c>
      <c r="AI43" s="34">
        <f>$R$28/'Fixed data'!$C$7</f>
        <v>9.343541566724959E-3</v>
      </c>
      <c r="AJ43" s="34">
        <f>$R$28/'Fixed data'!$C$7</f>
        <v>9.343541566724959E-3</v>
      </c>
      <c r="AK43" s="34">
        <f>$R$28/'Fixed data'!$C$7</f>
        <v>9.343541566724959E-3</v>
      </c>
      <c r="AL43" s="34">
        <f>$R$28/'Fixed data'!$C$7</f>
        <v>9.343541566724959E-3</v>
      </c>
      <c r="AM43" s="34">
        <f>$R$28/'Fixed data'!$C$7</f>
        <v>9.343541566724959E-3</v>
      </c>
      <c r="AN43" s="34">
        <f>$R$28/'Fixed data'!$C$7</f>
        <v>9.343541566724959E-3</v>
      </c>
      <c r="AO43" s="34">
        <f>$R$28/'Fixed data'!$C$7</f>
        <v>9.343541566724959E-3</v>
      </c>
      <c r="AP43" s="34">
        <f>$R$28/'Fixed data'!$C$7</f>
        <v>9.343541566724959E-3</v>
      </c>
      <c r="AQ43" s="34">
        <f>$R$28/'Fixed data'!$C$7</f>
        <v>9.343541566724959E-3</v>
      </c>
      <c r="AR43" s="34">
        <f>$R$28/'Fixed data'!$C$7</f>
        <v>9.343541566724959E-3</v>
      </c>
      <c r="AS43" s="34">
        <f>$R$28/'Fixed data'!$C$7</f>
        <v>9.343541566724959E-3</v>
      </c>
      <c r="AT43" s="34">
        <f>$R$28/'Fixed data'!$C$7</f>
        <v>9.343541566724959E-3</v>
      </c>
      <c r="AU43" s="34">
        <f>$R$28/'Fixed data'!$C$7</f>
        <v>9.343541566724959E-3</v>
      </c>
      <c r="AV43" s="34">
        <f>$R$28/'Fixed data'!$C$7</f>
        <v>9.343541566724959E-3</v>
      </c>
      <c r="AW43" s="34">
        <f>$R$28/'Fixed data'!$C$7</f>
        <v>9.343541566724959E-3</v>
      </c>
      <c r="AX43" s="34">
        <f>$R$28/'Fixed data'!$C$7</f>
        <v>9.343541566724959E-3</v>
      </c>
      <c r="AY43" s="34">
        <f>$R$28/'Fixed data'!$C$7</f>
        <v>9.343541566724959E-3</v>
      </c>
      <c r="AZ43" s="34">
        <f>$R$28/'Fixed data'!$C$7</f>
        <v>9.343541566724959E-3</v>
      </c>
      <c r="BA43" s="34">
        <f>$R$28/'Fixed data'!$C$7</f>
        <v>9.343541566724959E-3</v>
      </c>
      <c r="BB43" s="34">
        <f>$R$28/'Fixed data'!$C$7</f>
        <v>9.343541566724959E-3</v>
      </c>
      <c r="BC43" s="34">
        <f>$R$28/'Fixed data'!$C$7</f>
        <v>9.343541566724959E-3</v>
      </c>
      <c r="BD43" s="34">
        <f>$R$28/'Fixed data'!$C$7</f>
        <v>9.343541566724959E-3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1.0031386127573472E-2</v>
      </c>
      <c r="U44" s="34">
        <f>$S$28/'Fixed data'!$C$7</f>
        <v>1.0031386127573472E-2</v>
      </c>
      <c r="V44" s="34">
        <f>$S$28/'Fixed data'!$C$7</f>
        <v>1.0031386127573472E-2</v>
      </c>
      <c r="W44" s="34">
        <f>$S$28/'Fixed data'!$C$7</f>
        <v>1.0031386127573472E-2</v>
      </c>
      <c r="X44" s="34">
        <f>$S$28/'Fixed data'!$C$7</f>
        <v>1.0031386127573472E-2</v>
      </c>
      <c r="Y44" s="34">
        <f>$S$28/'Fixed data'!$C$7</f>
        <v>1.0031386127573472E-2</v>
      </c>
      <c r="Z44" s="34">
        <f>$S$28/'Fixed data'!$C$7</f>
        <v>1.0031386127573472E-2</v>
      </c>
      <c r="AA44" s="34">
        <f>$S$28/'Fixed data'!$C$7</f>
        <v>1.0031386127573472E-2</v>
      </c>
      <c r="AB44" s="34">
        <f>$S$28/'Fixed data'!$C$7</f>
        <v>1.0031386127573472E-2</v>
      </c>
      <c r="AC44" s="34">
        <f>$S$28/'Fixed data'!$C$7</f>
        <v>1.0031386127573472E-2</v>
      </c>
      <c r="AD44" s="34">
        <f>$S$28/'Fixed data'!$C$7</f>
        <v>1.0031386127573472E-2</v>
      </c>
      <c r="AE44" s="34">
        <f>$S$28/'Fixed data'!$C$7</f>
        <v>1.0031386127573472E-2</v>
      </c>
      <c r="AF44" s="34">
        <f>$S$28/'Fixed data'!$C$7</f>
        <v>1.0031386127573472E-2</v>
      </c>
      <c r="AG44" s="34">
        <f>$S$28/'Fixed data'!$C$7</f>
        <v>1.0031386127573472E-2</v>
      </c>
      <c r="AH44" s="34">
        <f>$S$28/'Fixed data'!$C$7</f>
        <v>1.0031386127573472E-2</v>
      </c>
      <c r="AI44" s="34">
        <f>$S$28/'Fixed data'!$C$7</f>
        <v>1.0031386127573472E-2</v>
      </c>
      <c r="AJ44" s="34">
        <f>$S$28/'Fixed data'!$C$7</f>
        <v>1.0031386127573472E-2</v>
      </c>
      <c r="AK44" s="34">
        <f>$S$28/'Fixed data'!$C$7</f>
        <v>1.0031386127573472E-2</v>
      </c>
      <c r="AL44" s="34">
        <f>$S$28/'Fixed data'!$C$7</f>
        <v>1.0031386127573472E-2</v>
      </c>
      <c r="AM44" s="34">
        <f>$S$28/'Fixed data'!$C$7</f>
        <v>1.0031386127573472E-2</v>
      </c>
      <c r="AN44" s="34">
        <f>$S$28/'Fixed data'!$C$7</f>
        <v>1.0031386127573472E-2</v>
      </c>
      <c r="AO44" s="34">
        <f>$S$28/'Fixed data'!$C$7</f>
        <v>1.0031386127573472E-2</v>
      </c>
      <c r="AP44" s="34">
        <f>$S$28/'Fixed data'!$C$7</f>
        <v>1.0031386127573472E-2</v>
      </c>
      <c r="AQ44" s="34">
        <f>$S$28/'Fixed data'!$C$7</f>
        <v>1.0031386127573472E-2</v>
      </c>
      <c r="AR44" s="34">
        <f>$S$28/'Fixed data'!$C$7</f>
        <v>1.0031386127573472E-2</v>
      </c>
      <c r="AS44" s="34">
        <f>$S$28/'Fixed data'!$C$7</f>
        <v>1.0031386127573472E-2</v>
      </c>
      <c r="AT44" s="34">
        <f>$S$28/'Fixed data'!$C$7</f>
        <v>1.0031386127573472E-2</v>
      </c>
      <c r="AU44" s="34">
        <f>$S$28/'Fixed data'!$C$7</f>
        <v>1.0031386127573472E-2</v>
      </c>
      <c r="AV44" s="34">
        <f>$S$28/'Fixed data'!$C$7</f>
        <v>1.0031386127573472E-2</v>
      </c>
      <c r="AW44" s="34">
        <f>$S$28/'Fixed data'!$C$7</f>
        <v>1.0031386127573472E-2</v>
      </c>
      <c r="AX44" s="34">
        <f>$S$28/'Fixed data'!$C$7</f>
        <v>1.0031386127573472E-2</v>
      </c>
      <c r="AY44" s="34">
        <f>$S$28/'Fixed data'!$C$7</f>
        <v>1.0031386127573472E-2</v>
      </c>
      <c r="AZ44" s="34">
        <f>$S$28/'Fixed data'!$C$7</f>
        <v>1.0031386127573472E-2</v>
      </c>
      <c r="BA44" s="34">
        <f>$S$28/'Fixed data'!$C$7</f>
        <v>1.0031386127573472E-2</v>
      </c>
      <c r="BB44" s="34">
        <f>$S$28/'Fixed data'!$C$7</f>
        <v>1.0031386127573472E-2</v>
      </c>
      <c r="BC44" s="34">
        <f>$S$28/'Fixed data'!$C$7</f>
        <v>1.0031386127573472E-2</v>
      </c>
      <c r="BD44" s="34">
        <f>$S$28/'Fixed data'!$C$7</f>
        <v>1.0031386127573472E-2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1.0748058489563738E-2</v>
      </c>
      <c r="V45" s="34">
        <f>$T$28/'Fixed data'!$C$7</f>
        <v>1.0748058489563738E-2</v>
      </c>
      <c r="W45" s="34">
        <f>$T$28/'Fixed data'!$C$7</f>
        <v>1.0748058489563738E-2</v>
      </c>
      <c r="X45" s="34">
        <f>$T$28/'Fixed data'!$C$7</f>
        <v>1.0748058489563738E-2</v>
      </c>
      <c r="Y45" s="34">
        <f>$T$28/'Fixed data'!$C$7</f>
        <v>1.0748058489563738E-2</v>
      </c>
      <c r="Z45" s="34">
        <f>$T$28/'Fixed data'!$C$7</f>
        <v>1.0748058489563738E-2</v>
      </c>
      <c r="AA45" s="34">
        <f>$T$28/'Fixed data'!$C$7</f>
        <v>1.0748058489563738E-2</v>
      </c>
      <c r="AB45" s="34">
        <f>$T$28/'Fixed data'!$C$7</f>
        <v>1.0748058489563738E-2</v>
      </c>
      <c r="AC45" s="34">
        <f>$T$28/'Fixed data'!$C$7</f>
        <v>1.0748058489563738E-2</v>
      </c>
      <c r="AD45" s="34">
        <f>$T$28/'Fixed data'!$C$7</f>
        <v>1.0748058489563738E-2</v>
      </c>
      <c r="AE45" s="34">
        <f>$T$28/'Fixed data'!$C$7</f>
        <v>1.0748058489563738E-2</v>
      </c>
      <c r="AF45" s="34">
        <f>$T$28/'Fixed data'!$C$7</f>
        <v>1.0748058489563738E-2</v>
      </c>
      <c r="AG45" s="34">
        <f>$T$28/'Fixed data'!$C$7</f>
        <v>1.0748058489563738E-2</v>
      </c>
      <c r="AH45" s="34">
        <f>$T$28/'Fixed data'!$C$7</f>
        <v>1.0748058489563738E-2</v>
      </c>
      <c r="AI45" s="34">
        <f>$T$28/'Fixed data'!$C$7</f>
        <v>1.0748058489563738E-2</v>
      </c>
      <c r="AJ45" s="34">
        <f>$T$28/'Fixed data'!$C$7</f>
        <v>1.0748058489563738E-2</v>
      </c>
      <c r="AK45" s="34">
        <f>$T$28/'Fixed data'!$C$7</f>
        <v>1.0748058489563738E-2</v>
      </c>
      <c r="AL45" s="34">
        <f>$T$28/'Fixed data'!$C$7</f>
        <v>1.0748058489563738E-2</v>
      </c>
      <c r="AM45" s="34">
        <f>$T$28/'Fixed data'!$C$7</f>
        <v>1.0748058489563738E-2</v>
      </c>
      <c r="AN45" s="34">
        <f>$T$28/'Fixed data'!$C$7</f>
        <v>1.0748058489563738E-2</v>
      </c>
      <c r="AO45" s="34">
        <f>$T$28/'Fixed data'!$C$7</f>
        <v>1.0748058489563738E-2</v>
      </c>
      <c r="AP45" s="34">
        <f>$T$28/'Fixed data'!$C$7</f>
        <v>1.0748058489563738E-2</v>
      </c>
      <c r="AQ45" s="34">
        <f>$T$28/'Fixed data'!$C$7</f>
        <v>1.0748058489563738E-2</v>
      </c>
      <c r="AR45" s="34">
        <f>$T$28/'Fixed data'!$C$7</f>
        <v>1.0748058489563738E-2</v>
      </c>
      <c r="AS45" s="34">
        <f>$T$28/'Fixed data'!$C$7</f>
        <v>1.0748058489563738E-2</v>
      </c>
      <c r="AT45" s="34">
        <f>$T$28/'Fixed data'!$C$7</f>
        <v>1.0748058489563738E-2</v>
      </c>
      <c r="AU45" s="34">
        <f>$T$28/'Fixed data'!$C$7</f>
        <v>1.0748058489563738E-2</v>
      </c>
      <c r="AV45" s="34">
        <f>$T$28/'Fixed data'!$C$7</f>
        <v>1.0748058489563738E-2</v>
      </c>
      <c r="AW45" s="34">
        <f>$T$28/'Fixed data'!$C$7</f>
        <v>1.0748058489563738E-2</v>
      </c>
      <c r="AX45" s="34">
        <f>$T$28/'Fixed data'!$C$7</f>
        <v>1.0748058489563738E-2</v>
      </c>
      <c r="AY45" s="34">
        <f>$T$28/'Fixed data'!$C$7</f>
        <v>1.0748058489563738E-2</v>
      </c>
      <c r="AZ45" s="34">
        <f>$T$28/'Fixed data'!$C$7</f>
        <v>1.0748058489563738E-2</v>
      </c>
      <c r="BA45" s="34">
        <f>$T$28/'Fixed data'!$C$7</f>
        <v>1.0748058489563738E-2</v>
      </c>
      <c r="BB45" s="34">
        <f>$T$28/'Fixed data'!$C$7</f>
        <v>1.0748058489563738E-2</v>
      </c>
      <c r="BC45" s="34">
        <f>$T$28/'Fixed data'!$C$7</f>
        <v>1.0748058489563738E-2</v>
      </c>
      <c r="BD45" s="34">
        <f>$T$28/'Fixed data'!$C$7</f>
        <v>1.0748058489563738E-2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1.1490835904030345E-2</v>
      </c>
      <c r="W46" s="34">
        <f>$U$28/'Fixed data'!$C$7</f>
        <v>1.1490835904030345E-2</v>
      </c>
      <c r="X46" s="34">
        <f>$U$28/'Fixed data'!$C$7</f>
        <v>1.1490835904030345E-2</v>
      </c>
      <c r="Y46" s="34">
        <f>$U$28/'Fixed data'!$C$7</f>
        <v>1.1490835904030345E-2</v>
      </c>
      <c r="Z46" s="34">
        <f>$U$28/'Fixed data'!$C$7</f>
        <v>1.1490835904030345E-2</v>
      </c>
      <c r="AA46" s="34">
        <f>$U$28/'Fixed data'!$C$7</f>
        <v>1.1490835904030345E-2</v>
      </c>
      <c r="AB46" s="34">
        <f>$U$28/'Fixed data'!$C$7</f>
        <v>1.1490835904030345E-2</v>
      </c>
      <c r="AC46" s="34">
        <f>$U$28/'Fixed data'!$C$7</f>
        <v>1.1490835904030345E-2</v>
      </c>
      <c r="AD46" s="34">
        <f>$U$28/'Fixed data'!$C$7</f>
        <v>1.1490835904030345E-2</v>
      </c>
      <c r="AE46" s="34">
        <f>$U$28/'Fixed data'!$C$7</f>
        <v>1.1490835904030345E-2</v>
      </c>
      <c r="AF46" s="34">
        <f>$U$28/'Fixed data'!$C$7</f>
        <v>1.1490835904030345E-2</v>
      </c>
      <c r="AG46" s="34">
        <f>$U$28/'Fixed data'!$C$7</f>
        <v>1.1490835904030345E-2</v>
      </c>
      <c r="AH46" s="34">
        <f>$U$28/'Fixed data'!$C$7</f>
        <v>1.1490835904030345E-2</v>
      </c>
      <c r="AI46" s="34">
        <f>$U$28/'Fixed data'!$C$7</f>
        <v>1.1490835904030345E-2</v>
      </c>
      <c r="AJ46" s="34">
        <f>$U$28/'Fixed data'!$C$7</f>
        <v>1.1490835904030345E-2</v>
      </c>
      <c r="AK46" s="34">
        <f>$U$28/'Fixed data'!$C$7</f>
        <v>1.1490835904030345E-2</v>
      </c>
      <c r="AL46" s="34">
        <f>$U$28/'Fixed data'!$C$7</f>
        <v>1.1490835904030345E-2</v>
      </c>
      <c r="AM46" s="34">
        <f>$U$28/'Fixed data'!$C$7</f>
        <v>1.1490835904030345E-2</v>
      </c>
      <c r="AN46" s="34">
        <f>$U$28/'Fixed data'!$C$7</f>
        <v>1.1490835904030345E-2</v>
      </c>
      <c r="AO46" s="34">
        <f>$U$28/'Fixed data'!$C$7</f>
        <v>1.1490835904030345E-2</v>
      </c>
      <c r="AP46" s="34">
        <f>$U$28/'Fixed data'!$C$7</f>
        <v>1.1490835904030345E-2</v>
      </c>
      <c r="AQ46" s="34">
        <f>$U$28/'Fixed data'!$C$7</f>
        <v>1.1490835904030345E-2</v>
      </c>
      <c r="AR46" s="34">
        <f>$U$28/'Fixed data'!$C$7</f>
        <v>1.1490835904030345E-2</v>
      </c>
      <c r="AS46" s="34">
        <f>$U$28/'Fixed data'!$C$7</f>
        <v>1.1490835904030345E-2</v>
      </c>
      <c r="AT46" s="34">
        <f>$U$28/'Fixed data'!$C$7</f>
        <v>1.1490835904030345E-2</v>
      </c>
      <c r="AU46" s="34">
        <f>$U$28/'Fixed data'!$C$7</f>
        <v>1.1490835904030345E-2</v>
      </c>
      <c r="AV46" s="34">
        <f>$U$28/'Fixed data'!$C$7</f>
        <v>1.1490835904030345E-2</v>
      </c>
      <c r="AW46" s="34">
        <f>$U$28/'Fixed data'!$C$7</f>
        <v>1.1490835904030345E-2</v>
      </c>
      <c r="AX46" s="34">
        <f>$U$28/'Fixed data'!$C$7</f>
        <v>1.1490835904030345E-2</v>
      </c>
      <c r="AY46" s="34">
        <f>$U$28/'Fixed data'!$C$7</f>
        <v>1.1490835904030345E-2</v>
      </c>
      <c r="AZ46" s="34">
        <f>$U$28/'Fixed data'!$C$7</f>
        <v>1.1490835904030345E-2</v>
      </c>
      <c r="BA46" s="34">
        <f>$U$28/'Fixed data'!$C$7</f>
        <v>1.1490835904030345E-2</v>
      </c>
      <c r="BB46" s="34">
        <f>$U$28/'Fixed data'!$C$7</f>
        <v>1.1490835904030345E-2</v>
      </c>
      <c r="BC46" s="34">
        <f>$U$28/'Fixed data'!$C$7</f>
        <v>1.1490835904030345E-2</v>
      </c>
      <c r="BD46" s="34">
        <f>$U$28/'Fixed data'!$C$7</f>
        <v>1.1490835904030345E-2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1.2227487897988016E-2</v>
      </c>
      <c r="X47" s="34">
        <f>$V$28/'Fixed data'!$C$7</f>
        <v>1.2227487897988016E-2</v>
      </c>
      <c r="Y47" s="34">
        <f>$V$28/'Fixed data'!$C$7</f>
        <v>1.2227487897988016E-2</v>
      </c>
      <c r="Z47" s="34">
        <f>$V$28/'Fixed data'!$C$7</f>
        <v>1.2227487897988016E-2</v>
      </c>
      <c r="AA47" s="34">
        <f>$V$28/'Fixed data'!$C$7</f>
        <v>1.2227487897988016E-2</v>
      </c>
      <c r="AB47" s="34">
        <f>$V$28/'Fixed data'!$C$7</f>
        <v>1.2227487897988016E-2</v>
      </c>
      <c r="AC47" s="34">
        <f>$V$28/'Fixed data'!$C$7</f>
        <v>1.2227487897988016E-2</v>
      </c>
      <c r="AD47" s="34">
        <f>$V$28/'Fixed data'!$C$7</f>
        <v>1.2227487897988016E-2</v>
      </c>
      <c r="AE47" s="34">
        <f>$V$28/'Fixed data'!$C$7</f>
        <v>1.2227487897988016E-2</v>
      </c>
      <c r="AF47" s="34">
        <f>$V$28/'Fixed data'!$C$7</f>
        <v>1.2227487897988016E-2</v>
      </c>
      <c r="AG47" s="34">
        <f>$V$28/'Fixed data'!$C$7</f>
        <v>1.2227487897988016E-2</v>
      </c>
      <c r="AH47" s="34">
        <f>$V$28/'Fixed data'!$C$7</f>
        <v>1.2227487897988016E-2</v>
      </c>
      <c r="AI47" s="34">
        <f>$V$28/'Fixed data'!$C$7</f>
        <v>1.2227487897988016E-2</v>
      </c>
      <c r="AJ47" s="34">
        <f>$V$28/'Fixed data'!$C$7</f>
        <v>1.2227487897988016E-2</v>
      </c>
      <c r="AK47" s="34">
        <f>$V$28/'Fixed data'!$C$7</f>
        <v>1.2227487897988016E-2</v>
      </c>
      <c r="AL47" s="34">
        <f>$V$28/'Fixed data'!$C$7</f>
        <v>1.2227487897988016E-2</v>
      </c>
      <c r="AM47" s="34">
        <f>$V$28/'Fixed data'!$C$7</f>
        <v>1.2227487897988016E-2</v>
      </c>
      <c r="AN47" s="34">
        <f>$V$28/'Fixed data'!$C$7</f>
        <v>1.2227487897988016E-2</v>
      </c>
      <c r="AO47" s="34">
        <f>$V$28/'Fixed data'!$C$7</f>
        <v>1.2227487897988016E-2</v>
      </c>
      <c r="AP47" s="34">
        <f>$V$28/'Fixed data'!$C$7</f>
        <v>1.2227487897988016E-2</v>
      </c>
      <c r="AQ47" s="34">
        <f>$V$28/'Fixed data'!$C$7</f>
        <v>1.2227487897988016E-2</v>
      </c>
      <c r="AR47" s="34">
        <f>$V$28/'Fixed data'!$C$7</f>
        <v>1.2227487897988016E-2</v>
      </c>
      <c r="AS47" s="34">
        <f>$V$28/'Fixed data'!$C$7</f>
        <v>1.2227487897988016E-2</v>
      </c>
      <c r="AT47" s="34">
        <f>$V$28/'Fixed data'!$C$7</f>
        <v>1.2227487897988016E-2</v>
      </c>
      <c r="AU47" s="34">
        <f>$V$28/'Fixed data'!$C$7</f>
        <v>1.2227487897988016E-2</v>
      </c>
      <c r="AV47" s="34">
        <f>$V$28/'Fixed data'!$C$7</f>
        <v>1.2227487897988016E-2</v>
      </c>
      <c r="AW47" s="34">
        <f>$V$28/'Fixed data'!$C$7</f>
        <v>1.2227487897988016E-2</v>
      </c>
      <c r="AX47" s="34">
        <f>$V$28/'Fixed data'!$C$7</f>
        <v>1.2227487897988016E-2</v>
      </c>
      <c r="AY47" s="34">
        <f>$V$28/'Fixed data'!$C$7</f>
        <v>1.2227487897988016E-2</v>
      </c>
      <c r="AZ47" s="34">
        <f>$V$28/'Fixed data'!$C$7</f>
        <v>1.2227487897988016E-2</v>
      </c>
      <c r="BA47" s="34">
        <f>$V$28/'Fixed data'!$C$7</f>
        <v>1.2227487897988016E-2</v>
      </c>
      <c r="BB47" s="34">
        <f>$V$28/'Fixed data'!$C$7</f>
        <v>1.2227487897988016E-2</v>
      </c>
      <c r="BC47" s="34">
        <f>$V$28/'Fixed data'!$C$7</f>
        <v>1.2227487897988016E-2</v>
      </c>
      <c r="BD47" s="34">
        <f>$V$28/'Fixed data'!$C$7</f>
        <v>1.2227487897988016E-2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1.2885194233675611E-2</v>
      </c>
      <c r="Y48" s="34">
        <f>$W$28/'Fixed data'!$C$7</f>
        <v>1.2885194233675611E-2</v>
      </c>
      <c r="Z48" s="34">
        <f>$W$28/'Fixed data'!$C$7</f>
        <v>1.2885194233675611E-2</v>
      </c>
      <c r="AA48" s="34">
        <f>$W$28/'Fixed data'!$C$7</f>
        <v>1.2885194233675611E-2</v>
      </c>
      <c r="AB48" s="34">
        <f>$W$28/'Fixed data'!$C$7</f>
        <v>1.2885194233675611E-2</v>
      </c>
      <c r="AC48" s="34">
        <f>$W$28/'Fixed data'!$C$7</f>
        <v>1.2885194233675611E-2</v>
      </c>
      <c r="AD48" s="34">
        <f>$W$28/'Fixed data'!$C$7</f>
        <v>1.2885194233675611E-2</v>
      </c>
      <c r="AE48" s="34">
        <f>$W$28/'Fixed data'!$C$7</f>
        <v>1.2885194233675611E-2</v>
      </c>
      <c r="AF48" s="34">
        <f>$W$28/'Fixed data'!$C$7</f>
        <v>1.2885194233675611E-2</v>
      </c>
      <c r="AG48" s="34">
        <f>$W$28/'Fixed data'!$C$7</f>
        <v>1.2885194233675611E-2</v>
      </c>
      <c r="AH48" s="34">
        <f>$W$28/'Fixed data'!$C$7</f>
        <v>1.2885194233675611E-2</v>
      </c>
      <c r="AI48" s="34">
        <f>$W$28/'Fixed data'!$C$7</f>
        <v>1.2885194233675611E-2</v>
      </c>
      <c r="AJ48" s="34">
        <f>$W$28/'Fixed data'!$C$7</f>
        <v>1.2885194233675611E-2</v>
      </c>
      <c r="AK48" s="34">
        <f>$W$28/'Fixed data'!$C$7</f>
        <v>1.2885194233675611E-2</v>
      </c>
      <c r="AL48" s="34">
        <f>$W$28/'Fixed data'!$C$7</f>
        <v>1.2885194233675611E-2</v>
      </c>
      <c r="AM48" s="34">
        <f>$W$28/'Fixed data'!$C$7</f>
        <v>1.2885194233675611E-2</v>
      </c>
      <c r="AN48" s="34">
        <f>$W$28/'Fixed data'!$C$7</f>
        <v>1.2885194233675611E-2</v>
      </c>
      <c r="AO48" s="34">
        <f>$W$28/'Fixed data'!$C$7</f>
        <v>1.2885194233675611E-2</v>
      </c>
      <c r="AP48" s="34">
        <f>$W$28/'Fixed data'!$C$7</f>
        <v>1.2885194233675611E-2</v>
      </c>
      <c r="AQ48" s="34">
        <f>$W$28/'Fixed data'!$C$7</f>
        <v>1.2885194233675611E-2</v>
      </c>
      <c r="AR48" s="34">
        <f>$W$28/'Fixed data'!$C$7</f>
        <v>1.2885194233675611E-2</v>
      </c>
      <c r="AS48" s="34">
        <f>$W$28/'Fixed data'!$C$7</f>
        <v>1.2885194233675611E-2</v>
      </c>
      <c r="AT48" s="34">
        <f>$W$28/'Fixed data'!$C$7</f>
        <v>1.2885194233675611E-2</v>
      </c>
      <c r="AU48" s="34">
        <f>$W$28/'Fixed data'!$C$7</f>
        <v>1.2885194233675611E-2</v>
      </c>
      <c r="AV48" s="34">
        <f>$W$28/'Fixed data'!$C$7</f>
        <v>1.2885194233675611E-2</v>
      </c>
      <c r="AW48" s="34">
        <f>$W$28/'Fixed data'!$C$7</f>
        <v>1.2885194233675611E-2</v>
      </c>
      <c r="AX48" s="34">
        <f>$W$28/'Fixed data'!$C$7</f>
        <v>1.2885194233675611E-2</v>
      </c>
      <c r="AY48" s="34">
        <f>$W$28/'Fixed data'!$C$7</f>
        <v>1.2885194233675611E-2</v>
      </c>
      <c r="AZ48" s="34">
        <f>$W$28/'Fixed data'!$C$7</f>
        <v>1.2885194233675611E-2</v>
      </c>
      <c r="BA48" s="34">
        <f>$W$28/'Fixed data'!$C$7</f>
        <v>1.2885194233675611E-2</v>
      </c>
      <c r="BB48" s="34">
        <f>$W$28/'Fixed data'!$C$7</f>
        <v>1.2885194233675611E-2</v>
      </c>
      <c r="BC48" s="34">
        <f>$W$28/'Fixed data'!$C$7</f>
        <v>1.2885194233675611E-2</v>
      </c>
      <c r="BD48" s="34">
        <f>$W$28/'Fixed data'!$C$7</f>
        <v>1.2885194233675611E-2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1.3421083753625012E-2</v>
      </c>
      <c r="Z49" s="34">
        <f>$X$28/'Fixed data'!$C$7</f>
        <v>1.3421083753625012E-2</v>
      </c>
      <c r="AA49" s="34">
        <f>$X$28/'Fixed data'!$C$7</f>
        <v>1.3421083753625012E-2</v>
      </c>
      <c r="AB49" s="34">
        <f>$X$28/'Fixed data'!$C$7</f>
        <v>1.3421083753625012E-2</v>
      </c>
      <c r="AC49" s="34">
        <f>$X$28/'Fixed data'!$C$7</f>
        <v>1.3421083753625012E-2</v>
      </c>
      <c r="AD49" s="34">
        <f>$X$28/'Fixed data'!$C$7</f>
        <v>1.3421083753625012E-2</v>
      </c>
      <c r="AE49" s="34">
        <f>$X$28/'Fixed data'!$C$7</f>
        <v>1.3421083753625012E-2</v>
      </c>
      <c r="AF49" s="34">
        <f>$X$28/'Fixed data'!$C$7</f>
        <v>1.3421083753625012E-2</v>
      </c>
      <c r="AG49" s="34">
        <f>$X$28/'Fixed data'!$C$7</f>
        <v>1.3421083753625012E-2</v>
      </c>
      <c r="AH49" s="34">
        <f>$X$28/'Fixed data'!$C$7</f>
        <v>1.3421083753625012E-2</v>
      </c>
      <c r="AI49" s="34">
        <f>$X$28/'Fixed data'!$C$7</f>
        <v>1.3421083753625012E-2</v>
      </c>
      <c r="AJ49" s="34">
        <f>$X$28/'Fixed data'!$C$7</f>
        <v>1.3421083753625012E-2</v>
      </c>
      <c r="AK49" s="34">
        <f>$X$28/'Fixed data'!$C$7</f>
        <v>1.3421083753625012E-2</v>
      </c>
      <c r="AL49" s="34">
        <f>$X$28/'Fixed data'!$C$7</f>
        <v>1.3421083753625012E-2</v>
      </c>
      <c r="AM49" s="34">
        <f>$X$28/'Fixed data'!$C$7</f>
        <v>1.3421083753625012E-2</v>
      </c>
      <c r="AN49" s="34">
        <f>$X$28/'Fixed data'!$C$7</f>
        <v>1.3421083753625012E-2</v>
      </c>
      <c r="AO49" s="34">
        <f>$X$28/'Fixed data'!$C$7</f>
        <v>1.3421083753625012E-2</v>
      </c>
      <c r="AP49" s="34">
        <f>$X$28/'Fixed data'!$C$7</f>
        <v>1.3421083753625012E-2</v>
      </c>
      <c r="AQ49" s="34">
        <f>$X$28/'Fixed data'!$C$7</f>
        <v>1.3421083753625012E-2</v>
      </c>
      <c r="AR49" s="34">
        <f>$X$28/'Fixed data'!$C$7</f>
        <v>1.3421083753625012E-2</v>
      </c>
      <c r="AS49" s="34">
        <f>$X$28/'Fixed data'!$C$7</f>
        <v>1.3421083753625012E-2</v>
      </c>
      <c r="AT49" s="34">
        <f>$X$28/'Fixed data'!$C$7</f>
        <v>1.3421083753625012E-2</v>
      </c>
      <c r="AU49" s="34">
        <f>$X$28/'Fixed data'!$C$7</f>
        <v>1.3421083753625012E-2</v>
      </c>
      <c r="AV49" s="34">
        <f>$X$28/'Fixed data'!$C$7</f>
        <v>1.3421083753625012E-2</v>
      </c>
      <c r="AW49" s="34">
        <f>$X$28/'Fixed data'!$C$7</f>
        <v>1.3421083753625012E-2</v>
      </c>
      <c r="AX49" s="34">
        <f>$X$28/'Fixed data'!$C$7</f>
        <v>1.3421083753625012E-2</v>
      </c>
      <c r="AY49" s="34">
        <f>$X$28/'Fixed data'!$C$7</f>
        <v>1.3421083753625012E-2</v>
      </c>
      <c r="AZ49" s="34">
        <f>$X$28/'Fixed data'!$C$7</f>
        <v>1.3421083753625012E-2</v>
      </c>
      <c r="BA49" s="34">
        <f>$X$28/'Fixed data'!$C$7</f>
        <v>1.3421083753625012E-2</v>
      </c>
      <c r="BB49" s="34">
        <f>$X$28/'Fixed data'!$C$7</f>
        <v>1.3421083753625012E-2</v>
      </c>
      <c r="BC49" s="34">
        <f>$X$28/'Fixed data'!$C$7</f>
        <v>1.3421083753625012E-2</v>
      </c>
      <c r="BD49" s="34">
        <f>$X$28/'Fixed data'!$C$7</f>
        <v>1.3421083753625012E-2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1.3805635539633631E-2</v>
      </c>
      <c r="AA50" s="34">
        <f>$Y$28/'Fixed data'!$C$7</f>
        <v>1.3805635539633631E-2</v>
      </c>
      <c r="AB50" s="34">
        <f>$Y$28/'Fixed data'!$C$7</f>
        <v>1.3805635539633631E-2</v>
      </c>
      <c r="AC50" s="34">
        <f>$Y$28/'Fixed data'!$C$7</f>
        <v>1.3805635539633631E-2</v>
      </c>
      <c r="AD50" s="34">
        <f>$Y$28/'Fixed data'!$C$7</f>
        <v>1.3805635539633631E-2</v>
      </c>
      <c r="AE50" s="34">
        <f>$Y$28/'Fixed data'!$C$7</f>
        <v>1.3805635539633631E-2</v>
      </c>
      <c r="AF50" s="34">
        <f>$Y$28/'Fixed data'!$C$7</f>
        <v>1.3805635539633631E-2</v>
      </c>
      <c r="AG50" s="34">
        <f>$Y$28/'Fixed data'!$C$7</f>
        <v>1.3805635539633631E-2</v>
      </c>
      <c r="AH50" s="34">
        <f>$Y$28/'Fixed data'!$C$7</f>
        <v>1.3805635539633631E-2</v>
      </c>
      <c r="AI50" s="34">
        <f>$Y$28/'Fixed data'!$C$7</f>
        <v>1.3805635539633631E-2</v>
      </c>
      <c r="AJ50" s="34">
        <f>$Y$28/'Fixed data'!$C$7</f>
        <v>1.3805635539633631E-2</v>
      </c>
      <c r="AK50" s="34">
        <f>$Y$28/'Fixed data'!$C$7</f>
        <v>1.3805635539633631E-2</v>
      </c>
      <c r="AL50" s="34">
        <f>$Y$28/'Fixed data'!$C$7</f>
        <v>1.3805635539633631E-2</v>
      </c>
      <c r="AM50" s="34">
        <f>$Y$28/'Fixed data'!$C$7</f>
        <v>1.3805635539633631E-2</v>
      </c>
      <c r="AN50" s="34">
        <f>$Y$28/'Fixed data'!$C$7</f>
        <v>1.3805635539633631E-2</v>
      </c>
      <c r="AO50" s="34">
        <f>$Y$28/'Fixed data'!$C$7</f>
        <v>1.3805635539633631E-2</v>
      </c>
      <c r="AP50" s="34">
        <f>$Y$28/'Fixed data'!$C$7</f>
        <v>1.3805635539633631E-2</v>
      </c>
      <c r="AQ50" s="34">
        <f>$Y$28/'Fixed data'!$C$7</f>
        <v>1.3805635539633631E-2</v>
      </c>
      <c r="AR50" s="34">
        <f>$Y$28/'Fixed data'!$C$7</f>
        <v>1.3805635539633631E-2</v>
      </c>
      <c r="AS50" s="34">
        <f>$Y$28/'Fixed data'!$C$7</f>
        <v>1.3805635539633631E-2</v>
      </c>
      <c r="AT50" s="34">
        <f>$Y$28/'Fixed data'!$C$7</f>
        <v>1.3805635539633631E-2</v>
      </c>
      <c r="AU50" s="34">
        <f>$Y$28/'Fixed data'!$C$7</f>
        <v>1.3805635539633631E-2</v>
      </c>
      <c r="AV50" s="34">
        <f>$Y$28/'Fixed data'!$C$7</f>
        <v>1.3805635539633631E-2</v>
      </c>
      <c r="AW50" s="34">
        <f>$Y$28/'Fixed data'!$C$7</f>
        <v>1.3805635539633631E-2</v>
      </c>
      <c r="AX50" s="34">
        <f>$Y$28/'Fixed data'!$C$7</f>
        <v>1.3805635539633631E-2</v>
      </c>
      <c r="AY50" s="34">
        <f>$Y$28/'Fixed data'!$C$7</f>
        <v>1.3805635539633631E-2</v>
      </c>
      <c r="AZ50" s="34">
        <f>$Y$28/'Fixed data'!$C$7</f>
        <v>1.3805635539633631E-2</v>
      </c>
      <c r="BA50" s="34">
        <f>$Y$28/'Fixed data'!$C$7</f>
        <v>1.3805635539633631E-2</v>
      </c>
      <c r="BB50" s="34">
        <f>$Y$28/'Fixed data'!$C$7</f>
        <v>1.3805635539633631E-2</v>
      </c>
      <c r="BC50" s="34">
        <f>$Y$28/'Fixed data'!$C$7</f>
        <v>1.3805635539633631E-2</v>
      </c>
      <c r="BD50" s="34">
        <f>$Y$28/'Fixed data'!$C$7</f>
        <v>1.3805635539633631E-2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1.4039653544144786E-2</v>
      </c>
      <c r="AB51" s="34">
        <f>$Z$28/'Fixed data'!$C$7</f>
        <v>1.4039653544144786E-2</v>
      </c>
      <c r="AC51" s="34">
        <f>$Z$28/'Fixed data'!$C$7</f>
        <v>1.4039653544144786E-2</v>
      </c>
      <c r="AD51" s="34">
        <f>$Z$28/'Fixed data'!$C$7</f>
        <v>1.4039653544144786E-2</v>
      </c>
      <c r="AE51" s="34">
        <f>$Z$28/'Fixed data'!$C$7</f>
        <v>1.4039653544144786E-2</v>
      </c>
      <c r="AF51" s="34">
        <f>$Z$28/'Fixed data'!$C$7</f>
        <v>1.4039653544144786E-2</v>
      </c>
      <c r="AG51" s="34">
        <f>$Z$28/'Fixed data'!$C$7</f>
        <v>1.4039653544144786E-2</v>
      </c>
      <c r="AH51" s="34">
        <f>$Z$28/'Fixed data'!$C$7</f>
        <v>1.4039653544144786E-2</v>
      </c>
      <c r="AI51" s="34">
        <f>$Z$28/'Fixed data'!$C$7</f>
        <v>1.4039653544144786E-2</v>
      </c>
      <c r="AJ51" s="34">
        <f>$Z$28/'Fixed data'!$C$7</f>
        <v>1.4039653544144786E-2</v>
      </c>
      <c r="AK51" s="34">
        <f>$Z$28/'Fixed data'!$C$7</f>
        <v>1.4039653544144786E-2</v>
      </c>
      <c r="AL51" s="34">
        <f>$Z$28/'Fixed data'!$C$7</f>
        <v>1.4039653544144786E-2</v>
      </c>
      <c r="AM51" s="34">
        <f>$Z$28/'Fixed data'!$C$7</f>
        <v>1.4039653544144786E-2</v>
      </c>
      <c r="AN51" s="34">
        <f>$Z$28/'Fixed data'!$C$7</f>
        <v>1.4039653544144786E-2</v>
      </c>
      <c r="AO51" s="34">
        <f>$Z$28/'Fixed data'!$C$7</f>
        <v>1.4039653544144786E-2</v>
      </c>
      <c r="AP51" s="34">
        <f>$Z$28/'Fixed data'!$C$7</f>
        <v>1.4039653544144786E-2</v>
      </c>
      <c r="AQ51" s="34">
        <f>$Z$28/'Fixed data'!$C$7</f>
        <v>1.4039653544144786E-2</v>
      </c>
      <c r="AR51" s="34">
        <f>$Z$28/'Fixed data'!$C$7</f>
        <v>1.4039653544144786E-2</v>
      </c>
      <c r="AS51" s="34">
        <f>$Z$28/'Fixed data'!$C$7</f>
        <v>1.4039653544144786E-2</v>
      </c>
      <c r="AT51" s="34">
        <f>$Z$28/'Fixed data'!$C$7</f>
        <v>1.4039653544144786E-2</v>
      </c>
      <c r="AU51" s="34">
        <f>$Z$28/'Fixed data'!$C$7</f>
        <v>1.4039653544144786E-2</v>
      </c>
      <c r="AV51" s="34">
        <f>$Z$28/'Fixed data'!$C$7</f>
        <v>1.4039653544144786E-2</v>
      </c>
      <c r="AW51" s="34">
        <f>$Z$28/'Fixed data'!$C$7</f>
        <v>1.4039653544144786E-2</v>
      </c>
      <c r="AX51" s="34">
        <f>$Z$28/'Fixed data'!$C$7</f>
        <v>1.4039653544144786E-2</v>
      </c>
      <c r="AY51" s="34">
        <f>$Z$28/'Fixed data'!$C$7</f>
        <v>1.4039653544144786E-2</v>
      </c>
      <c r="AZ51" s="34">
        <f>$Z$28/'Fixed data'!$C$7</f>
        <v>1.4039653544144786E-2</v>
      </c>
      <c r="BA51" s="34">
        <f>$Z$28/'Fixed data'!$C$7</f>
        <v>1.4039653544144786E-2</v>
      </c>
      <c r="BB51" s="34">
        <f>$Z$28/'Fixed data'!$C$7</f>
        <v>1.4039653544144786E-2</v>
      </c>
      <c r="BC51" s="34">
        <f>$Z$28/'Fixed data'!$C$7</f>
        <v>1.4039653544144786E-2</v>
      </c>
      <c r="BD51" s="34">
        <f>$Z$28/'Fixed data'!$C$7</f>
        <v>1.4039653544144786E-2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1.4179219546546745E-2</v>
      </c>
      <c r="AC52" s="34">
        <f>$AA$28/'Fixed data'!$C$7</f>
        <v>1.4179219546546745E-2</v>
      </c>
      <c r="AD52" s="34">
        <f>$AA$28/'Fixed data'!$C$7</f>
        <v>1.4179219546546745E-2</v>
      </c>
      <c r="AE52" s="34">
        <f>$AA$28/'Fixed data'!$C$7</f>
        <v>1.4179219546546745E-2</v>
      </c>
      <c r="AF52" s="34">
        <f>$AA$28/'Fixed data'!$C$7</f>
        <v>1.4179219546546745E-2</v>
      </c>
      <c r="AG52" s="34">
        <f>$AA$28/'Fixed data'!$C$7</f>
        <v>1.4179219546546745E-2</v>
      </c>
      <c r="AH52" s="34">
        <f>$AA$28/'Fixed data'!$C$7</f>
        <v>1.4179219546546745E-2</v>
      </c>
      <c r="AI52" s="34">
        <f>$AA$28/'Fixed data'!$C$7</f>
        <v>1.4179219546546745E-2</v>
      </c>
      <c r="AJ52" s="34">
        <f>$AA$28/'Fixed data'!$C$7</f>
        <v>1.4179219546546745E-2</v>
      </c>
      <c r="AK52" s="34">
        <f>$AA$28/'Fixed data'!$C$7</f>
        <v>1.4179219546546745E-2</v>
      </c>
      <c r="AL52" s="34">
        <f>$AA$28/'Fixed data'!$C$7</f>
        <v>1.4179219546546745E-2</v>
      </c>
      <c r="AM52" s="34">
        <f>$AA$28/'Fixed data'!$C$7</f>
        <v>1.4179219546546745E-2</v>
      </c>
      <c r="AN52" s="34">
        <f>$AA$28/'Fixed data'!$C$7</f>
        <v>1.4179219546546745E-2</v>
      </c>
      <c r="AO52" s="34">
        <f>$AA$28/'Fixed data'!$C$7</f>
        <v>1.4179219546546745E-2</v>
      </c>
      <c r="AP52" s="34">
        <f>$AA$28/'Fixed data'!$C$7</f>
        <v>1.4179219546546745E-2</v>
      </c>
      <c r="AQ52" s="34">
        <f>$AA$28/'Fixed data'!$C$7</f>
        <v>1.4179219546546745E-2</v>
      </c>
      <c r="AR52" s="34">
        <f>$AA$28/'Fixed data'!$C$7</f>
        <v>1.4179219546546745E-2</v>
      </c>
      <c r="AS52" s="34">
        <f>$AA$28/'Fixed data'!$C$7</f>
        <v>1.4179219546546745E-2</v>
      </c>
      <c r="AT52" s="34">
        <f>$AA$28/'Fixed data'!$C$7</f>
        <v>1.4179219546546745E-2</v>
      </c>
      <c r="AU52" s="34">
        <f>$AA$28/'Fixed data'!$C$7</f>
        <v>1.4179219546546745E-2</v>
      </c>
      <c r="AV52" s="34">
        <f>$AA$28/'Fixed data'!$C$7</f>
        <v>1.4179219546546745E-2</v>
      </c>
      <c r="AW52" s="34">
        <f>$AA$28/'Fixed data'!$C$7</f>
        <v>1.4179219546546745E-2</v>
      </c>
      <c r="AX52" s="34">
        <f>$AA$28/'Fixed data'!$C$7</f>
        <v>1.4179219546546745E-2</v>
      </c>
      <c r="AY52" s="34">
        <f>$AA$28/'Fixed data'!$C$7</f>
        <v>1.4179219546546745E-2</v>
      </c>
      <c r="AZ52" s="34">
        <f>$AA$28/'Fixed data'!$C$7</f>
        <v>1.4179219546546745E-2</v>
      </c>
      <c r="BA52" s="34">
        <f>$AA$28/'Fixed data'!$C$7</f>
        <v>1.4179219546546745E-2</v>
      </c>
      <c r="BB52" s="34">
        <f>$AA$28/'Fixed data'!$C$7</f>
        <v>1.4179219546546745E-2</v>
      </c>
      <c r="BC52" s="34">
        <f>$AA$28/'Fixed data'!$C$7</f>
        <v>1.4179219546546745E-2</v>
      </c>
      <c r="BD52" s="34">
        <f>$AA$28/'Fixed data'!$C$7</f>
        <v>1.4179219546546745E-2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1.4230092866806834E-2</v>
      </c>
      <c r="AD53" s="34">
        <f>$AB$28/'Fixed data'!$C$7</f>
        <v>1.4230092866806834E-2</v>
      </c>
      <c r="AE53" s="34">
        <f>$AB$28/'Fixed data'!$C$7</f>
        <v>1.4230092866806834E-2</v>
      </c>
      <c r="AF53" s="34">
        <f>$AB$28/'Fixed data'!$C$7</f>
        <v>1.4230092866806834E-2</v>
      </c>
      <c r="AG53" s="34">
        <f>$AB$28/'Fixed data'!$C$7</f>
        <v>1.4230092866806834E-2</v>
      </c>
      <c r="AH53" s="34">
        <f>$AB$28/'Fixed data'!$C$7</f>
        <v>1.4230092866806834E-2</v>
      </c>
      <c r="AI53" s="34">
        <f>$AB$28/'Fixed data'!$C$7</f>
        <v>1.4230092866806834E-2</v>
      </c>
      <c r="AJ53" s="34">
        <f>$AB$28/'Fixed data'!$C$7</f>
        <v>1.4230092866806834E-2</v>
      </c>
      <c r="AK53" s="34">
        <f>$AB$28/'Fixed data'!$C$7</f>
        <v>1.4230092866806834E-2</v>
      </c>
      <c r="AL53" s="34">
        <f>$AB$28/'Fixed data'!$C$7</f>
        <v>1.4230092866806834E-2</v>
      </c>
      <c r="AM53" s="34">
        <f>$AB$28/'Fixed data'!$C$7</f>
        <v>1.4230092866806834E-2</v>
      </c>
      <c r="AN53" s="34">
        <f>$AB$28/'Fixed data'!$C$7</f>
        <v>1.4230092866806834E-2</v>
      </c>
      <c r="AO53" s="34">
        <f>$AB$28/'Fixed data'!$C$7</f>
        <v>1.4230092866806834E-2</v>
      </c>
      <c r="AP53" s="34">
        <f>$AB$28/'Fixed data'!$C$7</f>
        <v>1.4230092866806834E-2</v>
      </c>
      <c r="AQ53" s="34">
        <f>$AB$28/'Fixed data'!$C$7</f>
        <v>1.4230092866806834E-2</v>
      </c>
      <c r="AR53" s="34">
        <f>$AB$28/'Fixed data'!$C$7</f>
        <v>1.4230092866806834E-2</v>
      </c>
      <c r="AS53" s="34">
        <f>$AB$28/'Fixed data'!$C$7</f>
        <v>1.4230092866806834E-2</v>
      </c>
      <c r="AT53" s="34">
        <f>$AB$28/'Fixed data'!$C$7</f>
        <v>1.4230092866806834E-2</v>
      </c>
      <c r="AU53" s="34">
        <f>$AB$28/'Fixed data'!$C$7</f>
        <v>1.4230092866806834E-2</v>
      </c>
      <c r="AV53" s="34">
        <f>$AB$28/'Fixed data'!$C$7</f>
        <v>1.4230092866806834E-2</v>
      </c>
      <c r="AW53" s="34">
        <f>$AB$28/'Fixed data'!$C$7</f>
        <v>1.4230092866806834E-2</v>
      </c>
      <c r="AX53" s="34">
        <f>$AB$28/'Fixed data'!$C$7</f>
        <v>1.4230092866806834E-2</v>
      </c>
      <c r="AY53" s="34">
        <f>$AB$28/'Fixed data'!$C$7</f>
        <v>1.4230092866806834E-2</v>
      </c>
      <c r="AZ53" s="34">
        <f>$AB$28/'Fixed data'!$C$7</f>
        <v>1.4230092866806834E-2</v>
      </c>
      <c r="BA53" s="34">
        <f>$AB$28/'Fixed data'!$C$7</f>
        <v>1.4230092866806834E-2</v>
      </c>
      <c r="BB53" s="34">
        <f>$AB$28/'Fixed data'!$C$7</f>
        <v>1.4230092866806834E-2</v>
      </c>
      <c r="BC53" s="34">
        <f>$AB$28/'Fixed data'!$C$7</f>
        <v>1.4230092866806834E-2</v>
      </c>
      <c r="BD53" s="34">
        <f>$AB$28/'Fixed data'!$C$7</f>
        <v>1.4230092866806834E-2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1.4254616752415352E-2</v>
      </c>
      <c r="AE54" s="34">
        <f>$AC$28/'Fixed data'!$C$7</f>
        <v>1.4254616752415352E-2</v>
      </c>
      <c r="AF54" s="34">
        <f>$AC$28/'Fixed data'!$C$7</f>
        <v>1.4254616752415352E-2</v>
      </c>
      <c r="AG54" s="34">
        <f>$AC$28/'Fixed data'!$C$7</f>
        <v>1.4254616752415352E-2</v>
      </c>
      <c r="AH54" s="34">
        <f>$AC$28/'Fixed data'!$C$7</f>
        <v>1.4254616752415352E-2</v>
      </c>
      <c r="AI54" s="34">
        <f>$AC$28/'Fixed data'!$C$7</f>
        <v>1.4254616752415352E-2</v>
      </c>
      <c r="AJ54" s="34">
        <f>$AC$28/'Fixed data'!$C$7</f>
        <v>1.4254616752415352E-2</v>
      </c>
      <c r="AK54" s="34">
        <f>$AC$28/'Fixed data'!$C$7</f>
        <v>1.4254616752415352E-2</v>
      </c>
      <c r="AL54" s="34">
        <f>$AC$28/'Fixed data'!$C$7</f>
        <v>1.4254616752415352E-2</v>
      </c>
      <c r="AM54" s="34">
        <f>$AC$28/'Fixed data'!$C$7</f>
        <v>1.4254616752415352E-2</v>
      </c>
      <c r="AN54" s="34">
        <f>$AC$28/'Fixed data'!$C$7</f>
        <v>1.4254616752415352E-2</v>
      </c>
      <c r="AO54" s="34">
        <f>$AC$28/'Fixed data'!$C$7</f>
        <v>1.4254616752415352E-2</v>
      </c>
      <c r="AP54" s="34">
        <f>$AC$28/'Fixed data'!$C$7</f>
        <v>1.4254616752415352E-2</v>
      </c>
      <c r="AQ54" s="34">
        <f>$AC$28/'Fixed data'!$C$7</f>
        <v>1.4254616752415352E-2</v>
      </c>
      <c r="AR54" s="34">
        <f>$AC$28/'Fixed data'!$C$7</f>
        <v>1.4254616752415352E-2</v>
      </c>
      <c r="AS54" s="34">
        <f>$AC$28/'Fixed data'!$C$7</f>
        <v>1.4254616752415352E-2</v>
      </c>
      <c r="AT54" s="34">
        <f>$AC$28/'Fixed data'!$C$7</f>
        <v>1.4254616752415352E-2</v>
      </c>
      <c r="AU54" s="34">
        <f>$AC$28/'Fixed data'!$C$7</f>
        <v>1.4254616752415352E-2</v>
      </c>
      <c r="AV54" s="34">
        <f>$AC$28/'Fixed data'!$C$7</f>
        <v>1.4254616752415352E-2</v>
      </c>
      <c r="AW54" s="34">
        <f>$AC$28/'Fixed data'!$C$7</f>
        <v>1.4254616752415352E-2</v>
      </c>
      <c r="AX54" s="34">
        <f>$AC$28/'Fixed data'!$C$7</f>
        <v>1.4254616752415352E-2</v>
      </c>
      <c r="AY54" s="34">
        <f>$AC$28/'Fixed data'!$C$7</f>
        <v>1.4254616752415352E-2</v>
      </c>
      <c r="AZ54" s="34">
        <f>$AC$28/'Fixed data'!$C$7</f>
        <v>1.4254616752415352E-2</v>
      </c>
      <c r="BA54" s="34">
        <f>$AC$28/'Fixed data'!$C$7</f>
        <v>1.4254616752415352E-2</v>
      </c>
      <c r="BB54" s="34">
        <f>$AC$28/'Fixed data'!$C$7</f>
        <v>1.4254616752415352E-2</v>
      </c>
      <c r="BC54" s="34">
        <f>$AC$28/'Fixed data'!$C$7</f>
        <v>1.4254616752415352E-2</v>
      </c>
      <c r="BD54" s="34">
        <f>$AC$28/'Fixed data'!$C$7</f>
        <v>1.4254616752415352E-2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1.4271921312147134E-2</v>
      </c>
      <c r="AF55" s="34">
        <f>$AD$28/'Fixed data'!$C$7</f>
        <v>1.4271921312147134E-2</v>
      </c>
      <c r="AG55" s="34">
        <f>$AD$28/'Fixed data'!$C$7</f>
        <v>1.4271921312147134E-2</v>
      </c>
      <c r="AH55" s="34">
        <f>$AD$28/'Fixed data'!$C$7</f>
        <v>1.4271921312147134E-2</v>
      </c>
      <c r="AI55" s="34">
        <f>$AD$28/'Fixed data'!$C$7</f>
        <v>1.4271921312147134E-2</v>
      </c>
      <c r="AJ55" s="34">
        <f>$AD$28/'Fixed data'!$C$7</f>
        <v>1.4271921312147134E-2</v>
      </c>
      <c r="AK55" s="34">
        <f>$AD$28/'Fixed data'!$C$7</f>
        <v>1.4271921312147134E-2</v>
      </c>
      <c r="AL55" s="34">
        <f>$AD$28/'Fixed data'!$C$7</f>
        <v>1.4271921312147134E-2</v>
      </c>
      <c r="AM55" s="34">
        <f>$AD$28/'Fixed data'!$C$7</f>
        <v>1.4271921312147134E-2</v>
      </c>
      <c r="AN55" s="34">
        <f>$AD$28/'Fixed data'!$C$7</f>
        <v>1.4271921312147134E-2</v>
      </c>
      <c r="AO55" s="34">
        <f>$AD$28/'Fixed data'!$C$7</f>
        <v>1.4271921312147134E-2</v>
      </c>
      <c r="AP55" s="34">
        <f>$AD$28/'Fixed data'!$C$7</f>
        <v>1.4271921312147134E-2</v>
      </c>
      <c r="AQ55" s="34">
        <f>$AD$28/'Fixed data'!$C$7</f>
        <v>1.4271921312147134E-2</v>
      </c>
      <c r="AR55" s="34">
        <f>$AD$28/'Fixed data'!$C$7</f>
        <v>1.4271921312147134E-2</v>
      </c>
      <c r="AS55" s="34">
        <f>$AD$28/'Fixed data'!$C$7</f>
        <v>1.4271921312147134E-2</v>
      </c>
      <c r="AT55" s="34">
        <f>$AD$28/'Fixed data'!$C$7</f>
        <v>1.4271921312147134E-2</v>
      </c>
      <c r="AU55" s="34">
        <f>$AD$28/'Fixed data'!$C$7</f>
        <v>1.4271921312147134E-2</v>
      </c>
      <c r="AV55" s="34">
        <f>$AD$28/'Fixed data'!$C$7</f>
        <v>1.4271921312147134E-2</v>
      </c>
      <c r="AW55" s="34">
        <f>$AD$28/'Fixed data'!$C$7</f>
        <v>1.4271921312147134E-2</v>
      </c>
      <c r="AX55" s="34">
        <f>$AD$28/'Fixed data'!$C$7</f>
        <v>1.4271921312147134E-2</v>
      </c>
      <c r="AY55" s="34">
        <f>$AD$28/'Fixed data'!$C$7</f>
        <v>1.4271921312147134E-2</v>
      </c>
      <c r="AZ55" s="34">
        <f>$AD$28/'Fixed data'!$C$7</f>
        <v>1.4271921312147134E-2</v>
      </c>
      <c r="BA55" s="34">
        <f>$AD$28/'Fixed data'!$C$7</f>
        <v>1.4271921312147134E-2</v>
      </c>
      <c r="BB55" s="34">
        <f>$AD$28/'Fixed data'!$C$7</f>
        <v>1.4271921312147134E-2</v>
      </c>
      <c r="BC55" s="34">
        <f>$AD$28/'Fixed data'!$C$7</f>
        <v>1.4271921312147134E-2</v>
      </c>
      <c r="BD55" s="34">
        <f>$AD$28/'Fixed data'!$C$7</f>
        <v>1.4271921312147134E-2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1.4273002499781993E-2</v>
      </c>
      <c r="AG56" s="34">
        <f>$AE$28/'Fixed data'!$C$7</f>
        <v>1.4273002499781993E-2</v>
      </c>
      <c r="AH56" s="34">
        <f>$AE$28/'Fixed data'!$C$7</f>
        <v>1.4273002499781993E-2</v>
      </c>
      <c r="AI56" s="34">
        <f>$AE$28/'Fixed data'!$C$7</f>
        <v>1.4273002499781993E-2</v>
      </c>
      <c r="AJ56" s="34">
        <f>$AE$28/'Fixed data'!$C$7</f>
        <v>1.4273002499781993E-2</v>
      </c>
      <c r="AK56" s="34">
        <f>$AE$28/'Fixed data'!$C$7</f>
        <v>1.4273002499781993E-2</v>
      </c>
      <c r="AL56" s="34">
        <f>$AE$28/'Fixed data'!$C$7</f>
        <v>1.4273002499781993E-2</v>
      </c>
      <c r="AM56" s="34">
        <f>$AE$28/'Fixed data'!$C$7</f>
        <v>1.4273002499781993E-2</v>
      </c>
      <c r="AN56" s="34">
        <f>$AE$28/'Fixed data'!$C$7</f>
        <v>1.4273002499781993E-2</v>
      </c>
      <c r="AO56" s="34">
        <f>$AE$28/'Fixed data'!$C$7</f>
        <v>1.4273002499781993E-2</v>
      </c>
      <c r="AP56" s="34">
        <f>$AE$28/'Fixed data'!$C$7</f>
        <v>1.4273002499781993E-2</v>
      </c>
      <c r="AQ56" s="34">
        <f>$AE$28/'Fixed data'!$C$7</f>
        <v>1.4273002499781993E-2</v>
      </c>
      <c r="AR56" s="34">
        <f>$AE$28/'Fixed data'!$C$7</f>
        <v>1.4273002499781993E-2</v>
      </c>
      <c r="AS56" s="34">
        <f>$AE$28/'Fixed data'!$C$7</f>
        <v>1.4273002499781993E-2</v>
      </c>
      <c r="AT56" s="34">
        <f>$AE$28/'Fixed data'!$C$7</f>
        <v>1.4273002499781993E-2</v>
      </c>
      <c r="AU56" s="34">
        <f>$AE$28/'Fixed data'!$C$7</f>
        <v>1.4273002499781993E-2</v>
      </c>
      <c r="AV56" s="34">
        <f>$AE$28/'Fixed data'!$C$7</f>
        <v>1.4273002499781993E-2</v>
      </c>
      <c r="AW56" s="34">
        <f>$AE$28/'Fixed data'!$C$7</f>
        <v>1.4273002499781993E-2</v>
      </c>
      <c r="AX56" s="34">
        <f>$AE$28/'Fixed data'!$C$7</f>
        <v>1.4273002499781993E-2</v>
      </c>
      <c r="AY56" s="34">
        <f>$AE$28/'Fixed data'!$C$7</f>
        <v>1.4273002499781993E-2</v>
      </c>
      <c r="AZ56" s="34">
        <f>$AE$28/'Fixed data'!$C$7</f>
        <v>1.4273002499781993E-2</v>
      </c>
      <c r="BA56" s="34">
        <f>$AE$28/'Fixed data'!$C$7</f>
        <v>1.4273002499781993E-2</v>
      </c>
      <c r="BB56" s="34">
        <f>$AE$28/'Fixed data'!$C$7</f>
        <v>1.4273002499781993E-2</v>
      </c>
      <c r="BC56" s="34">
        <f>$AE$28/'Fixed data'!$C$7</f>
        <v>1.4273002499781993E-2</v>
      </c>
      <c r="BD56" s="34">
        <f>$AE$28/'Fixed data'!$C$7</f>
        <v>1.4273002499781993E-2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1.4274112345322429E-2</v>
      </c>
      <c r="AH57" s="34">
        <f>$AF$28/'Fixed data'!$C$7</f>
        <v>1.4274112345322429E-2</v>
      </c>
      <c r="AI57" s="34">
        <f>$AF$28/'Fixed data'!$C$7</f>
        <v>1.4274112345322429E-2</v>
      </c>
      <c r="AJ57" s="34">
        <f>$AF$28/'Fixed data'!$C$7</f>
        <v>1.4274112345322429E-2</v>
      </c>
      <c r="AK57" s="34">
        <f>$AF$28/'Fixed data'!$C$7</f>
        <v>1.4274112345322429E-2</v>
      </c>
      <c r="AL57" s="34">
        <f>$AF$28/'Fixed data'!$C$7</f>
        <v>1.4274112345322429E-2</v>
      </c>
      <c r="AM57" s="34">
        <f>$AF$28/'Fixed data'!$C$7</f>
        <v>1.4274112345322429E-2</v>
      </c>
      <c r="AN57" s="34">
        <f>$AF$28/'Fixed data'!$C$7</f>
        <v>1.4274112345322429E-2</v>
      </c>
      <c r="AO57" s="34">
        <f>$AF$28/'Fixed data'!$C$7</f>
        <v>1.4274112345322429E-2</v>
      </c>
      <c r="AP57" s="34">
        <f>$AF$28/'Fixed data'!$C$7</f>
        <v>1.4274112345322429E-2</v>
      </c>
      <c r="AQ57" s="34">
        <f>$AF$28/'Fixed data'!$C$7</f>
        <v>1.4274112345322429E-2</v>
      </c>
      <c r="AR57" s="34">
        <f>$AF$28/'Fixed data'!$C$7</f>
        <v>1.4274112345322429E-2</v>
      </c>
      <c r="AS57" s="34">
        <f>$AF$28/'Fixed data'!$C$7</f>
        <v>1.4274112345322429E-2</v>
      </c>
      <c r="AT57" s="34">
        <f>$AF$28/'Fixed data'!$C$7</f>
        <v>1.4274112345322429E-2</v>
      </c>
      <c r="AU57" s="34">
        <f>$AF$28/'Fixed data'!$C$7</f>
        <v>1.4274112345322429E-2</v>
      </c>
      <c r="AV57" s="34">
        <f>$AF$28/'Fixed data'!$C$7</f>
        <v>1.4274112345322429E-2</v>
      </c>
      <c r="AW57" s="34">
        <f>$AF$28/'Fixed data'!$C$7</f>
        <v>1.4274112345322429E-2</v>
      </c>
      <c r="AX57" s="34">
        <f>$AF$28/'Fixed data'!$C$7</f>
        <v>1.4274112345322429E-2</v>
      </c>
      <c r="AY57" s="34">
        <f>$AF$28/'Fixed data'!$C$7</f>
        <v>1.4274112345322429E-2</v>
      </c>
      <c r="AZ57" s="34">
        <f>$AF$28/'Fixed data'!$C$7</f>
        <v>1.4274112345322429E-2</v>
      </c>
      <c r="BA57" s="34">
        <f>$AF$28/'Fixed data'!$C$7</f>
        <v>1.4274112345322429E-2</v>
      </c>
      <c r="BB57" s="34">
        <f>$AF$28/'Fixed data'!$C$7</f>
        <v>1.4274112345322429E-2</v>
      </c>
      <c r="BC57" s="34">
        <f>$AF$28/'Fixed data'!$C$7</f>
        <v>1.4274112345322429E-2</v>
      </c>
      <c r="BD57" s="34">
        <f>$AF$28/'Fixed data'!$C$7</f>
        <v>1.4274112345322429E-2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1.4274693699342318E-2</v>
      </c>
      <c r="AI58" s="34">
        <f>$AG$28/'Fixed data'!$C$7</f>
        <v>1.4274693699342318E-2</v>
      </c>
      <c r="AJ58" s="34">
        <f>$AG$28/'Fixed data'!$C$7</f>
        <v>1.4274693699342318E-2</v>
      </c>
      <c r="AK58" s="34">
        <f>$AG$28/'Fixed data'!$C$7</f>
        <v>1.4274693699342318E-2</v>
      </c>
      <c r="AL58" s="34">
        <f>$AG$28/'Fixed data'!$C$7</f>
        <v>1.4274693699342318E-2</v>
      </c>
      <c r="AM58" s="34">
        <f>$AG$28/'Fixed data'!$C$7</f>
        <v>1.4274693699342318E-2</v>
      </c>
      <c r="AN58" s="34">
        <f>$AG$28/'Fixed data'!$C$7</f>
        <v>1.4274693699342318E-2</v>
      </c>
      <c r="AO58" s="34">
        <f>$AG$28/'Fixed data'!$C$7</f>
        <v>1.4274693699342318E-2</v>
      </c>
      <c r="AP58" s="34">
        <f>$AG$28/'Fixed data'!$C$7</f>
        <v>1.4274693699342318E-2</v>
      </c>
      <c r="AQ58" s="34">
        <f>$AG$28/'Fixed data'!$C$7</f>
        <v>1.4274693699342318E-2</v>
      </c>
      <c r="AR58" s="34">
        <f>$AG$28/'Fixed data'!$C$7</f>
        <v>1.4274693699342318E-2</v>
      </c>
      <c r="AS58" s="34">
        <f>$AG$28/'Fixed data'!$C$7</f>
        <v>1.4274693699342318E-2</v>
      </c>
      <c r="AT58" s="34">
        <f>$AG$28/'Fixed data'!$C$7</f>
        <v>1.4274693699342318E-2</v>
      </c>
      <c r="AU58" s="34">
        <f>$AG$28/'Fixed data'!$C$7</f>
        <v>1.4274693699342318E-2</v>
      </c>
      <c r="AV58" s="34">
        <f>$AG$28/'Fixed data'!$C$7</f>
        <v>1.4274693699342318E-2</v>
      </c>
      <c r="AW58" s="34">
        <f>$AG$28/'Fixed data'!$C$7</f>
        <v>1.4274693699342318E-2</v>
      </c>
      <c r="AX58" s="34">
        <f>$AG$28/'Fixed data'!$C$7</f>
        <v>1.4274693699342318E-2</v>
      </c>
      <c r="AY58" s="34">
        <f>$AG$28/'Fixed data'!$C$7</f>
        <v>1.4274693699342318E-2</v>
      </c>
      <c r="AZ58" s="34">
        <f>$AG$28/'Fixed data'!$C$7</f>
        <v>1.4274693699342318E-2</v>
      </c>
      <c r="BA58" s="34">
        <f>$AG$28/'Fixed data'!$C$7</f>
        <v>1.4274693699342318E-2</v>
      </c>
      <c r="BB58" s="34">
        <f>$AG$28/'Fixed data'!$C$7</f>
        <v>1.4274693699342318E-2</v>
      </c>
      <c r="BC58" s="34">
        <f>$AG$28/'Fixed data'!$C$7</f>
        <v>1.4274693699342318E-2</v>
      </c>
      <c r="BD58" s="34">
        <f>$AG$28/'Fixed data'!$C$7</f>
        <v>1.4274693699342318E-2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1.4274708211883445E-2</v>
      </c>
      <c r="AJ59" s="34">
        <f>$AH$28/'Fixed data'!$C$7</f>
        <v>1.4274708211883445E-2</v>
      </c>
      <c r="AK59" s="34">
        <f>$AH$28/'Fixed data'!$C$7</f>
        <v>1.4274708211883445E-2</v>
      </c>
      <c r="AL59" s="34">
        <f>$AH$28/'Fixed data'!$C$7</f>
        <v>1.4274708211883445E-2</v>
      </c>
      <c r="AM59" s="34">
        <f>$AH$28/'Fixed data'!$C$7</f>
        <v>1.4274708211883445E-2</v>
      </c>
      <c r="AN59" s="34">
        <f>$AH$28/'Fixed data'!$C$7</f>
        <v>1.4274708211883445E-2</v>
      </c>
      <c r="AO59" s="34">
        <f>$AH$28/'Fixed data'!$C$7</f>
        <v>1.4274708211883445E-2</v>
      </c>
      <c r="AP59" s="34">
        <f>$AH$28/'Fixed data'!$C$7</f>
        <v>1.4274708211883445E-2</v>
      </c>
      <c r="AQ59" s="34">
        <f>$AH$28/'Fixed data'!$C$7</f>
        <v>1.4274708211883445E-2</v>
      </c>
      <c r="AR59" s="34">
        <f>$AH$28/'Fixed data'!$C$7</f>
        <v>1.4274708211883445E-2</v>
      </c>
      <c r="AS59" s="34">
        <f>$AH$28/'Fixed data'!$C$7</f>
        <v>1.4274708211883445E-2</v>
      </c>
      <c r="AT59" s="34">
        <f>$AH$28/'Fixed data'!$C$7</f>
        <v>1.4274708211883445E-2</v>
      </c>
      <c r="AU59" s="34">
        <f>$AH$28/'Fixed data'!$C$7</f>
        <v>1.4274708211883445E-2</v>
      </c>
      <c r="AV59" s="34">
        <f>$AH$28/'Fixed data'!$C$7</f>
        <v>1.4274708211883445E-2</v>
      </c>
      <c r="AW59" s="34">
        <f>$AH$28/'Fixed data'!$C$7</f>
        <v>1.4274708211883445E-2</v>
      </c>
      <c r="AX59" s="34">
        <f>$AH$28/'Fixed data'!$C$7</f>
        <v>1.4274708211883445E-2</v>
      </c>
      <c r="AY59" s="34">
        <f>$AH$28/'Fixed data'!$C$7</f>
        <v>1.4274708211883445E-2</v>
      </c>
      <c r="AZ59" s="34">
        <f>$AH$28/'Fixed data'!$C$7</f>
        <v>1.4274708211883445E-2</v>
      </c>
      <c r="BA59" s="34">
        <f>$AH$28/'Fixed data'!$C$7</f>
        <v>1.4274708211883445E-2</v>
      </c>
      <c r="BB59" s="34">
        <f>$AH$28/'Fixed data'!$C$7</f>
        <v>1.4274708211883445E-2</v>
      </c>
      <c r="BC59" s="34">
        <f>$AH$28/'Fixed data'!$C$7</f>
        <v>1.4274708211883445E-2</v>
      </c>
      <c r="BD59" s="34">
        <f>$AH$28/'Fixed data'!$C$7</f>
        <v>1.4274708211883445E-2</v>
      </c>
    </row>
    <row r="60" spans="1:56" ht="16.5" collapsed="1" x14ac:dyDescent="0.35">
      <c r="A60" s="115"/>
      <c r="B60" s="9" t="s">
        <v>7</v>
      </c>
      <c r="C60" s="9" t="s">
        <v>61</v>
      </c>
      <c r="D60" s="9" t="s">
        <v>40</v>
      </c>
      <c r="E60" s="34">
        <f>SUM(E30:E59)</f>
        <v>0</v>
      </c>
      <c r="F60" s="34">
        <f t="shared" ref="F60:BD60" si="6">SUM(F30:F59)</f>
        <v>-4.9059555555555551E-2</v>
      </c>
      <c r="G60" s="34">
        <f t="shared" si="6"/>
        <v>-9.8711456255462626E-2</v>
      </c>
      <c r="H60" s="34">
        <f t="shared" si="6"/>
        <v>-0.14879811221335443</v>
      </c>
      <c r="I60" s="34">
        <f t="shared" si="6"/>
        <v>-0.19906296550694744</v>
      </c>
      <c r="J60" s="34">
        <f t="shared" si="6"/>
        <v>-0.24926950895416219</v>
      </c>
      <c r="K60" s="34">
        <f t="shared" si="6"/>
        <v>-0.29954329935526292</v>
      </c>
      <c r="L60" s="34">
        <f t="shared" si="6"/>
        <v>-0.34891573626719719</v>
      </c>
      <c r="M60" s="34">
        <f t="shared" si="6"/>
        <v>-0.3974894578311558</v>
      </c>
      <c r="N60" s="34">
        <f t="shared" si="6"/>
        <v>-0.3911715450325482</v>
      </c>
      <c r="O60" s="34">
        <f t="shared" si="6"/>
        <v>-0.38430165219078183</v>
      </c>
      <c r="P60" s="34">
        <f t="shared" si="6"/>
        <v>-0.37685381121724765</v>
      </c>
      <c r="Q60" s="34">
        <f t="shared" si="6"/>
        <v>-0.36880144925671315</v>
      </c>
      <c r="R60" s="34">
        <f t="shared" si="6"/>
        <v>-0.36011738868732285</v>
      </c>
      <c r="S60" s="34">
        <f t="shared" si="6"/>
        <v>-0.35077384712059789</v>
      </c>
      <c r="T60" s="34">
        <f t="shared" si="6"/>
        <v>-0.34074246099302441</v>
      </c>
      <c r="U60" s="34">
        <f t="shared" si="6"/>
        <v>-0.32999440250346068</v>
      </c>
      <c r="V60" s="34">
        <f t="shared" si="6"/>
        <v>-0.31850356659943035</v>
      </c>
      <c r="W60" s="34">
        <f t="shared" si="6"/>
        <v>-0.30627607870144236</v>
      </c>
      <c r="X60" s="34">
        <f t="shared" si="6"/>
        <v>-0.29339088446776673</v>
      </c>
      <c r="Y60" s="34">
        <f t="shared" si="6"/>
        <v>-0.27996980071414174</v>
      </c>
      <c r="Z60" s="34">
        <f t="shared" si="6"/>
        <v>-0.26616416517450808</v>
      </c>
      <c r="AA60" s="34">
        <f t="shared" si="6"/>
        <v>-0.25212451163036331</v>
      </c>
      <c r="AB60" s="34">
        <f t="shared" si="6"/>
        <v>-0.23794529208381657</v>
      </c>
      <c r="AC60" s="34">
        <f t="shared" si="6"/>
        <v>-0.22371519921700972</v>
      </c>
      <c r="AD60" s="34">
        <f t="shared" si="6"/>
        <v>-0.20946058246459437</v>
      </c>
      <c r="AE60" s="34">
        <f t="shared" si="6"/>
        <v>-0.19518866115244723</v>
      </c>
      <c r="AF60" s="34">
        <f t="shared" si="6"/>
        <v>-0.18091565865266523</v>
      </c>
      <c r="AG60" s="34">
        <f t="shared" si="6"/>
        <v>-0.16664154630734279</v>
      </c>
      <c r="AH60" s="34">
        <f t="shared" si="6"/>
        <v>-0.15236685260800048</v>
      </c>
      <c r="AI60" s="34">
        <f t="shared" si="6"/>
        <v>-0.13809214439611703</v>
      </c>
      <c r="AJ60" s="34">
        <f t="shared" si="6"/>
        <v>-0.13809214439611703</v>
      </c>
      <c r="AK60" s="34">
        <f t="shared" si="6"/>
        <v>-0.13809214439611703</v>
      </c>
      <c r="AL60" s="34">
        <f t="shared" si="6"/>
        <v>-0.13809214439611703</v>
      </c>
      <c r="AM60" s="34">
        <f t="shared" si="6"/>
        <v>-0.13809214439611703</v>
      </c>
      <c r="AN60" s="34">
        <f t="shared" si="6"/>
        <v>-0.13809214439611703</v>
      </c>
      <c r="AO60" s="34">
        <f t="shared" si="6"/>
        <v>-0.13809214439611703</v>
      </c>
      <c r="AP60" s="34">
        <f t="shared" si="6"/>
        <v>-0.13809214439611703</v>
      </c>
      <c r="AQ60" s="34">
        <f t="shared" si="6"/>
        <v>-0.13809214439611703</v>
      </c>
      <c r="AR60" s="34">
        <f t="shared" si="6"/>
        <v>-0.13809214439611703</v>
      </c>
      <c r="AS60" s="34">
        <f t="shared" si="6"/>
        <v>-0.13809214439611703</v>
      </c>
      <c r="AT60" s="34">
        <f t="shared" si="6"/>
        <v>-0.13809214439611703</v>
      </c>
      <c r="AU60" s="34">
        <f t="shared" si="6"/>
        <v>-0.13809214439611703</v>
      </c>
      <c r="AV60" s="34">
        <f t="shared" si="6"/>
        <v>-0.13809214439611703</v>
      </c>
      <c r="AW60" s="34">
        <f t="shared" si="6"/>
        <v>-0.13809214439611703</v>
      </c>
      <c r="AX60" s="34">
        <f t="shared" si="6"/>
        <v>-0.13809214439611703</v>
      </c>
      <c r="AY60" s="34">
        <f t="shared" si="6"/>
        <v>-8.9032588840561505E-2</v>
      </c>
      <c r="AZ60" s="34">
        <f t="shared" si="6"/>
        <v>-3.938068814065436E-2</v>
      </c>
      <c r="BA60" s="34">
        <f t="shared" si="6"/>
        <v>1.0705967817237434E-2</v>
      </c>
      <c r="BB60" s="34">
        <f t="shared" si="6"/>
        <v>6.097082111083036E-2</v>
      </c>
      <c r="BC60" s="34">
        <f t="shared" si="6"/>
        <v>0.11117736455804514</v>
      </c>
      <c r="BD60" s="34">
        <f t="shared" si="6"/>
        <v>0.16145115495914583</v>
      </c>
    </row>
    <row r="61" spans="1:56" ht="17.25" hidden="1" customHeight="1" outlineLevel="1" x14ac:dyDescent="0.35">
      <c r="A61" s="115"/>
      <c r="B61" s="9" t="s">
        <v>35</v>
      </c>
      <c r="C61" s="9" t="s">
        <v>62</v>
      </c>
      <c r="D61" s="9" t="s">
        <v>40</v>
      </c>
      <c r="E61" s="34">
        <v>0</v>
      </c>
      <c r="F61" s="34">
        <f>E62</f>
        <v>-2.2076799999999999</v>
      </c>
      <c r="G61" s="34">
        <f t="shared" ref="G61:BD61" si="7">F62</f>
        <v>-4.3929559759402625</v>
      </c>
      <c r="H61" s="34">
        <f t="shared" si="7"/>
        <v>-6.5481440377899318</v>
      </c>
      <c r="I61" s="34">
        <f t="shared" si="7"/>
        <v>-8.6612643237882629</v>
      </c>
      <c r="J61" s="34">
        <f t="shared" si="7"/>
        <v>-10.72149581340598</v>
      </c>
      <c r="K61" s="34">
        <f t="shared" si="7"/>
        <v>-12.734546872501349</v>
      </c>
      <c r="L61" s="34">
        <f t="shared" si="7"/>
        <v>-14.656763234183128</v>
      </c>
      <c r="M61" s="34">
        <f t="shared" si="7"/>
        <v>-16.49366496829407</v>
      </c>
      <c r="N61" s="34">
        <f t="shared" si="7"/>
        <v>-15.811869434525573</v>
      </c>
      <c r="O61" s="34">
        <f t="shared" si="7"/>
        <v>-15.111552711613538</v>
      </c>
      <c r="P61" s="34">
        <f t="shared" si="7"/>
        <v>-14.392098215613718</v>
      </c>
      <c r="Q61" s="34">
        <f t="shared" si="7"/>
        <v>-13.652888116172418</v>
      </c>
      <c r="R61" s="34">
        <f t="shared" si="7"/>
        <v>-12.893303941293141</v>
      </c>
      <c r="S61" s="34">
        <f t="shared" si="7"/>
        <v>-12.112727182103194</v>
      </c>
      <c r="T61" s="34">
        <f t="shared" si="7"/>
        <v>-11.31054095924179</v>
      </c>
      <c r="U61" s="34">
        <f t="shared" si="7"/>
        <v>-10.486135866218397</v>
      </c>
      <c r="V61" s="34">
        <f t="shared" si="7"/>
        <v>-9.639053848033571</v>
      </c>
      <c r="W61" s="34">
        <f t="shared" si="7"/>
        <v>-8.7703133260246808</v>
      </c>
      <c r="X61" s="34">
        <f t="shared" si="7"/>
        <v>-7.884203506807836</v>
      </c>
      <c r="Y61" s="34">
        <f t="shared" si="7"/>
        <v>-6.9868638534269438</v>
      </c>
      <c r="Z61" s="34">
        <f t="shared" si="7"/>
        <v>-6.0856404534292885</v>
      </c>
      <c r="AA61" s="34">
        <f t="shared" si="7"/>
        <v>-5.1876918787682653</v>
      </c>
      <c r="AB61" s="34">
        <f t="shared" si="7"/>
        <v>-4.2975024875432988</v>
      </c>
      <c r="AC61" s="34">
        <f t="shared" si="7"/>
        <v>-3.4192030164531748</v>
      </c>
      <c r="AD61" s="34">
        <f t="shared" si="7"/>
        <v>-2.554030063377474</v>
      </c>
      <c r="AE61" s="34">
        <f t="shared" si="7"/>
        <v>-1.7023330218662585</v>
      </c>
      <c r="AF61" s="34">
        <f t="shared" si="7"/>
        <v>-0.86485924822362148</v>
      </c>
      <c r="AG61" s="34">
        <f t="shared" si="7"/>
        <v>-4.1608534031446931E-2</v>
      </c>
      <c r="AH61" s="34">
        <f t="shared" si="7"/>
        <v>0.76739422874630026</v>
      </c>
      <c r="AI61" s="34">
        <f t="shared" si="7"/>
        <v>1.5621229508890557</v>
      </c>
      <c r="AJ61" s="34">
        <f t="shared" si="7"/>
        <v>2.3425769648199277</v>
      </c>
      <c r="AK61" s="34">
        <f t="shared" si="7"/>
        <v>3.1230309787507999</v>
      </c>
      <c r="AL61" s="34">
        <f t="shared" si="7"/>
        <v>3.9034849926816721</v>
      </c>
      <c r="AM61" s="34">
        <f t="shared" si="7"/>
        <v>4.6839390066125439</v>
      </c>
      <c r="AN61" s="34">
        <f t="shared" si="7"/>
        <v>5.4643930205434161</v>
      </c>
      <c r="AO61" s="34">
        <f t="shared" si="7"/>
        <v>6.2448470344742883</v>
      </c>
      <c r="AP61" s="34">
        <f t="shared" si="7"/>
        <v>7.0253010484051606</v>
      </c>
      <c r="AQ61" s="34">
        <f t="shared" si="7"/>
        <v>7.8057550623360328</v>
      </c>
      <c r="AR61" s="34">
        <f t="shared" si="7"/>
        <v>8.5862090762669041</v>
      </c>
      <c r="AS61" s="34">
        <f t="shared" si="7"/>
        <v>9.3666630901977754</v>
      </c>
      <c r="AT61" s="34">
        <f t="shared" si="7"/>
        <v>10.147117104128647</v>
      </c>
      <c r="AU61" s="34">
        <f t="shared" si="7"/>
        <v>10.927571118059518</v>
      </c>
      <c r="AV61" s="34">
        <f t="shared" si="7"/>
        <v>11.708025131990389</v>
      </c>
      <c r="AW61" s="34">
        <f t="shared" si="7"/>
        <v>12.488479145921261</v>
      </c>
      <c r="AX61" s="34">
        <f t="shared" si="7"/>
        <v>13.268933159852132</v>
      </c>
      <c r="AY61" s="34">
        <f t="shared" si="7"/>
        <v>13.407025304248249</v>
      </c>
      <c r="AZ61" s="34">
        <f t="shared" si="7"/>
        <v>13.49605789308881</v>
      </c>
      <c r="BA61" s="34">
        <f t="shared" si="7"/>
        <v>13.535438581229466</v>
      </c>
      <c r="BB61" s="34">
        <f t="shared" si="7"/>
        <v>13.524732613412228</v>
      </c>
      <c r="BC61" s="34">
        <f t="shared" si="7"/>
        <v>13.463761792301398</v>
      </c>
      <c r="BD61" s="34">
        <f t="shared" si="7"/>
        <v>13.352584427743352</v>
      </c>
    </row>
    <row r="62" spans="1:56" ht="16.5" hidden="1" customHeight="1" outlineLevel="1" x14ac:dyDescent="0.3">
      <c r="A62" s="115"/>
      <c r="B62" s="9" t="s">
        <v>34</v>
      </c>
      <c r="C62" s="9" t="s">
        <v>68</v>
      </c>
      <c r="D62" s="9" t="s">
        <v>40</v>
      </c>
      <c r="E62" s="34">
        <f t="shared" ref="E62:BD62" si="8">E28-E60+E61</f>
        <v>-2.2076799999999999</v>
      </c>
      <c r="F62" s="34">
        <f t="shared" si="8"/>
        <v>-4.3929559759402625</v>
      </c>
      <c r="G62" s="34">
        <f t="shared" si="8"/>
        <v>-6.5481440377899318</v>
      </c>
      <c r="H62" s="34">
        <f t="shared" si="8"/>
        <v>-8.6612643237882629</v>
      </c>
      <c r="I62" s="34">
        <f t="shared" si="8"/>
        <v>-10.72149581340598</v>
      </c>
      <c r="J62" s="34">
        <f t="shared" si="8"/>
        <v>-12.734546872501349</v>
      </c>
      <c r="K62" s="34">
        <f t="shared" si="8"/>
        <v>-14.656763234183128</v>
      </c>
      <c r="L62" s="34">
        <f t="shared" si="8"/>
        <v>-16.49366496829407</v>
      </c>
      <c r="M62" s="34">
        <f t="shared" si="8"/>
        <v>-15.811869434525573</v>
      </c>
      <c r="N62" s="34">
        <f t="shared" si="8"/>
        <v>-15.111552711613538</v>
      </c>
      <c r="O62" s="34">
        <f t="shared" si="8"/>
        <v>-14.392098215613718</v>
      </c>
      <c r="P62" s="34">
        <f t="shared" si="8"/>
        <v>-13.652888116172418</v>
      </c>
      <c r="Q62" s="34">
        <f t="shared" si="8"/>
        <v>-12.893303941293141</v>
      </c>
      <c r="R62" s="34">
        <f t="shared" si="8"/>
        <v>-12.112727182103194</v>
      </c>
      <c r="S62" s="34">
        <f t="shared" si="8"/>
        <v>-11.31054095924179</v>
      </c>
      <c r="T62" s="34">
        <f t="shared" si="8"/>
        <v>-10.486135866218397</v>
      </c>
      <c r="U62" s="34">
        <f t="shared" si="8"/>
        <v>-9.639053848033571</v>
      </c>
      <c r="V62" s="34">
        <f t="shared" si="8"/>
        <v>-8.7703133260246808</v>
      </c>
      <c r="W62" s="34">
        <f t="shared" si="8"/>
        <v>-7.884203506807836</v>
      </c>
      <c r="X62" s="34">
        <f t="shared" si="8"/>
        <v>-6.9868638534269438</v>
      </c>
      <c r="Y62" s="34">
        <f t="shared" si="8"/>
        <v>-6.0856404534292885</v>
      </c>
      <c r="Z62" s="34">
        <f t="shared" si="8"/>
        <v>-5.1876918787682653</v>
      </c>
      <c r="AA62" s="34">
        <f t="shared" si="8"/>
        <v>-4.2975024875432988</v>
      </c>
      <c r="AB62" s="34">
        <f t="shared" si="8"/>
        <v>-3.4192030164531748</v>
      </c>
      <c r="AC62" s="34">
        <f t="shared" si="8"/>
        <v>-2.554030063377474</v>
      </c>
      <c r="AD62" s="34">
        <f t="shared" si="8"/>
        <v>-1.7023330218662585</v>
      </c>
      <c r="AE62" s="34">
        <f t="shared" si="8"/>
        <v>-0.86485924822362148</v>
      </c>
      <c r="AF62" s="34">
        <f t="shared" si="8"/>
        <v>-4.1608534031446931E-2</v>
      </c>
      <c r="AG62" s="34">
        <f t="shared" si="8"/>
        <v>0.76739422874630026</v>
      </c>
      <c r="AH62" s="34">
        <f t="shared" si="8"/>
        <v>1.5621229508890557</v>
      </c>
      <c r="AI62" s="34">
        <f t="shared" si="8"/>
        <v>2.3425769648199277</v>
      </c>
      <c r="AJ62" s="34">
        <f t="shared" si="8"/>
        <v>3.1230309787507999</v>
      </c>
      <c r="AK62" s="34">
        <f t="shared" si="8"/>
        <v>3.9034849926816721</v>
      </c>
      <c r="AL62" s="34">
        <f t="shared" si="8"/>
        <v>4.6839390066125439</v>
      </c>
      <c r="AM62" s="34">
        <f t="shared" si="8"/>
        <v>5.4643930205434161</v>
      </c>
      <c r="AN62" s="34">
        <f t="shared" si="8"/>
        <v>6.2448470344742883</v>
      </c>
      <c r="AO62" s="34">
        <f t="shared" si="8"/>
        <v>7.0253010484051606</v>
      </c>
      <c r="AP62" s="34">
        <f t="shared" si="8"/>
        <v>7.8057550623360328</v>
      </c>
      <c r="AQ62" s="34">
        <f t="shared" si="8"/>
        <v>8.5862090762669041</v>
      </c>
      <c r="AR62" s="34">
        <f t="shared" si="8"/>
        <v>9.3666630901977754</v>
      </c>
      <c r="AS62" s="34">
        <f t="shared" si="8"/>
        <v>10.147117104128647</v>
      </c>
      <c r="AT62" s="34">
        <f t="shared" si="8"/>
        <v>10.927571118059518</v>
      </c>
      <c r="AU62" s="34">
        <f t="shared" si="8"/>
        <v>11.708025131990389</v>
      </c>
      <c r="AV62" s="34">
        <f t="shared" si="8"/>
        <v>12.488479145921261</v>
      </c>
      <c r="AW62" s="34">
        <f t="shared" si="8"/>
        <v>13.268933159852132</v>
      </c>
      <c r="AX62" s="34">
        <f t="shared" si="8"/>
        <v>13.407025304248249</v>
      </c>
      <c r="AY62" s="34">
        <f t="shared" si="8"/>
        <v>13.49605789308881</v>
      </c>
      <c r="AZ62" s="34">
        <f t="shared" si="8"/>
        <v>13.535438581229466</v>
      </c>
      <c r="BA62" s="34">
        <f t="shared" si="8"/>
        <v>13.524732613412228</v>
      </c>
      <c r="BB62" s="34">
        <f t="shared" si="8"/>
        <v>13.463761792301398</v>
      </c>
      <c r="BC62" s="34">
        <f t="shared" si="8"/>
        <v>13.352584427743352</v>
      </c>
      <c r="BD62" s="34">
        <f t="shared" si="8"/>
        <v>13.191133272784207</v>
      </c>
    </row>
    <row r="63" spans="1:56" ht="16.5" collapsed="1" x14ac:dyDescent="0.3">
      <c r="A63" s="115"/>
      <c r="B63" s="9" t="s">
        <v>8</v>
      </c>
      <c r="C63" s="11" t="s">
        <v>67</v>
      </c>
      <c r="D63" s="9" t="s">
        <v>40</v>
      </c>
      <c r="E63" s="34">
        <f>AVERAGE(E61:E62)*'Fixed data'!$C$3</f>
        <v>-5.3315472000000003E-2</v>
      </c>
      <c r="F63" s="34">
        <f>AVERAGE(F61:F62)*'Fixed data'!$C$3</f>
        <v>-0.15940535881895734</v>
      </c>
      <c r="G63" s="34">
        <f>AVERAGE(G61:G62)*'Fixed data'!$C$3</f>
        <v>-0.2642275653315842</v>
      </c>
      <c r="H63" s="34">
        <f>AVERAGE(H61:H62)*'Fixed data'!$C$3</f>
        <v>-0.36730721193211341</v>
      </c>
      <c r="I63" s="34">
        <f>AVERAGE(I61:I62)*'Fixed data'!$C$3</f>
        <v>-0.46809365731324099</v>
      </c>
      <c r="J63" s="34">
        <f>AVERAGE(J61:J62)*'Fixed data'!$C$3</f>
        <v>-0.566463430864662</v>
      </c>
      <c r="K63" s="34">
        <f>AVERAGE(K61:K62)*'Fixed data'!$C$3</f>
        <v>-0.66150013907643024</v>
      </c>
      <c r="L63" s="34">
        <f>AVERAGE(L61:L62)*'Fixed data'!$C$3</f>
        <v>-0.75228284108982435</v>
      </c>
      <c r="M63" s="34">
        <f>AVERAGE(M61:M62)*'Fixed data'!$C$3</f>
        <v>-0.78017865582809454</v>
      </c>
      <c r="N63" s="34">
        <f>AVERAGE(N61:N62)*'Fixed data'!$C$3</f>
        <v>-0.74680064482925956</v>
      </c>
      <c r="O63" s="34">
        <f>AVERAGE(O61:O62)*'Fixed data'!$C$3</f>
        <v>-0.71251316989253821</v>
      </c>
      <c r="P63" s="34">
        <f>AVERAGE(P61:P62)*'Fixed data'!$C$3</f>
        <v>-0.67728641991263516</v>
      </c>
      <c r="Q63" s="34">
        <f>AVERAGE(Q61:Q62)*'Fixed data'!$C$3</f>
        <v>-0.64109053818779338</v>
      </c>
      <c r="R63" s="34">
        <f>AVERAGE(R61:R62)*'Fixed data'!$C$3</f>
        <v>-0.60389565163002146</v>
      </c>
      <c r="S63" s="34">
        <f>AVERAGE(S61:S62)*'Fixed data'!$C$3</f>
        <v>-0.56567192561348134</v>
      </c>
      <c r="T63" s="34">
        <f>AVERAGE(T61:T62)*'Fixed data'!$C$3</f>
        <v>-0.5263897453348636</v>
      </c>
      <c r="U63" s="34">
        <f>AVERAGE(U61:U62)*'Fixed data'!$C$3</f>
        <v>-0.48602333159918504</v>
      </c>
      <c r="V63" s="34">
        <f>AVERAGE(V61:V62)*'Fixed data'!$C$3</f>
        <v>-0.44458621725350683</v>
      </c>
      <c r="W63" s="34">
        <f>AVERAGE(W61:W62)*'Fixed data'!$C$3</f>
        <v>-0.40220658151290528</v>
      </c>
      <c r="X63" s="34">
        <f>AVERAGE(X61:X62)*'Fixed data'!$C$3</f>
        <v>-0.35913627674966991</v>
      </c>
      <c r="Y63" s="34">
        <f>AVERAGE(Y61:Y62)*'Fixed data'!$C$3</f>
        <v>-0.31570097901057803</v>
      </c>
      <c r="Z63" s="34">
        <f>AVERAGE(Z61:Z62)*'Fixed data'!$C$3</f>
        <v>-0.27225097582257096</v>
      </c>
      <c r="AA63" s="34">
        <f>AVERAGE(AA61:AA62)*'Fixed data'!$C$3</f>
        <v>-0.22906744394642428</v>
      </c>
      <c r="AB63" s="34">
        <f>AVERAGE(AB61:AB62)*'Fixed data'!$C$3</f>
        <v>-0.18635843792151485</v>
      </c>
      <c r="AC63" s="34">
        <f>AVERAGE(AC61:AC62)*'Fixed data'!$C$3</f>
        <v>-0.14425357887791018</v>
      </c>
      <c r="AD63" s="34">
        <f>AVERAGE(AD61:AD62)*'Fixed data'!$C$3</f>
        <v>-0.10279116850863615</v>
      </c>
      <c r="AE63" s="34">
        <f>AVERAGE(AE61:AE62)*'Fixed data'!$C$3</f>
        <v>-6.1997693322670598E-2</v>
      </c>
      <c r="AF63" s="34">
        <f>AVERAGE(AF61:AF62)*'Fixed data'!$C$3</f>
        <v>-2.1891196941459905E-2</v>
      </c>
      <c r="AG63" s="34">
        <f>AVERAGE(AG61:AG62)*'Fixed data'!$C$3</f>
        <v>1.752772452736371E-2</v>
      </c>
      <c r="AH63" s="34">
        <f>AVERAGE(AH61:AH62)*'Fixed data'!$C$3</f>
        <v>5.6257839888193849E-2</v>
      </c>
      <c r="AI63" s="34">
        <f>AVERAGE(AI61:AI62)*'Fixed data'!$C$3</f>
        <v>9.429850296437195E-2</v>
      </c>
      <c r="AJ63" s="34">
        <f>AVERAGE(AJ61:AJ62)*'Fixed data'!$C$3</f>
        <v>0.13199443183723308</v>
      </c>
      <c r="AK63" s="34">
        <f>AVERAGE(AK61:AK62)*'Fixed data'!$C$3</f>
        <v>0.16969036071009422</v>
      </c>
      <c r="AL63" s="34">
        <f>AVERAGE(AL61:AL62)*'Fixed data'!$C$3</f>
        <v>0.20738628958295535</v>
      </c>
      <c r="AM63" s="34">
        <f>AVERAGE(AM61:AM62)*'Fixed data'!$C$3</f>
        <v>0.24508221845581643</v>
      </c>
      <c r="AN63" s="34">
        <f>AVERAGE(AN61:AN62)*'Fixed data'!$C$3</f>
        <v>0.28277814732867762</v>
      </c>
      <c r="AO63" s="34">
        <f>AVERAGE(AO61:AO62)*'Fixed data'!$C$3</f>
        <v>0.32047407620153867</v>
      </c>
      <c r="AP63" s="34">
        <f>AVERAGE(AP61:AP62)*'Fixed data'!$C$3</f>
        <v>0.35817000507439983</v>
      </c>
      <c r="AQ63" s="34">
        <f>AVERAGE(AQ61:AQ62)*'Fixed data'!$C$3</f>
        <v>0.39586593394726094</v>
      </c>
      <c r="AR63" s="34">
        <f>AVERAGE(AR61:AR62)*'Fixed data'!$C$3</f>
        <v>0.43356186282012205</v>
      </c>
      <c r="AS63" s="34">
        <f>AVERAGE(AS61:AS62)*'Fixed data'!$C$3</f>
        <v>0.4712577916929831</v>
      </c>
      <c r="AT63" s="34">
        <f>AVERAGE(AT61:AT62)*'Fixed data'!$C$3</f>
        <v>0.5089537205658442</v>
      </c>
      <c r="AU63" s="34">
        <f>AVERAGE(AU61:AU62)*'Fixed data'!$C$3</f>
        <v>0.54664964943870531</v>
      </c>
      <c r="AV63" s="34">
        <f>AVERAGE(AV61:AV62)*'Fixed data'!$C$3</f>
        <v>0.58434557831156642</v>
      </c>
      <c r="AW63" s="34">
        <f>AVERAGE(AW61:AW62)*'Fixed data'!$C$3</f>
        <v>0.62204150718442752</v>
      </c>
      <c r="AX63" s="34">
        <f>AVERAGE(AX61:AX62)*'Fixed data'!$C$3</f>
        <v>0.64422439690802424</v>
      </c>
      <c r="AY63" s="34">
        <f>AVERAGE(AY61:AY62)*'Fixed data'!$C$3</f>
        <v>0.64970945921569001</v>
      </c>
      <c r="AZ63" s="34">
        <f>AVERAGE(AZ61:AZ62)*'Fixed data'!$C$3</f>
        <v>0.65281063985478638</v>
      </c>
      <c r="BA63" s="34">
        <f>AVERAGE(BA61:BA62)*'Fixed data'!$C$3</f>
        <v>0.65350313435059693</v>
      </c>
      <c r="BB63" s="34">
        <f>AVERAGE(BB61:BB62)*'Fixed data'!$C$3</f>
        <v>0.6517721398979841</v>
      </c>
      <c r="BC63" s="34">
        <f>AVERAGE(BC61:BC62)*'Fixed data'!$C$3</f>
        <v>0.64761476121408079</v>
      </c>
      <c r="BD63" s="34">
        <f>AVERAGE(BD61:BD62)*'Fixed data'!$C$3</f>
        <v>0.64103078246774059</v>
      </c>
    </row>
    <row r="64" spans="1:56" ht="15.75" thickBot="1" x14ac:dyDescent="0.35">
      <c r="A64" s="114"/>
      <c r="B64" s="12" t="s">
        <v>94</v>
      </c>
      <c r="C64" s="12" t="s">
        <v>45</v>
      </c>
      <c r="D64" s="12" t="s">
        <v>40</v>
      </c>
      <c r="E64" s="53">
        <f t="shared" ref="E64:BD64" si="9">E29+E60+E63</f>
        <v>-0.60523547199999994</v>
      </c>
      <c r="F64" s="53">
        <f t="shared" si="9"/>
        <v>-0.76704879724846731</v>
      </c>
      <c r="G64" s="53">
        <f t="shared" si="9"/>
        <v>-0.92641390111332955</v>
      </c>
      <c r="H64" s="53">
        <f t="shared" si="9"/>
        <v>-1.0815849236983892</v>
      </c>
      <c r="I64" s="53">
        <f t="shared" si="9"/>
        <v>-1.2319802366013544</v>
      </c>
      <c r="J64" s="53">
        <f t="shared" si="9"/>
        <v>-1.3813130818312072</v>
      </c>
      <c r="K64" s="53">
        <f t="shared" si="9"/>
        <v>-1.5164833536909534</v>
      </c>
      <c r="L64" s="53">
        <f t="shared" si="9"/>
        <v>-1.647652944951556</v>
      </c>
      <c r="M64" s="53">
        <f t="shared" si="9"/>
        <v>-1.106591594674915</v>
      </c>
      <c r="N64" s="53">
        <f t="shared" si="9"/>
        <v>-1.060685895391936</v>
      </c>
      <c r="O64" s="53">
        <f t="shared" si="9"/>
        <v>-1.0130266111310609</v>
      </c>
      <c r="P64" s="53">
        <f t="shared" si="9"/>
        <v>-0.96355115907386979</v>
      </c>
      <c r="Q64" s="53">
        <f t="shared" si="9"/>
        <v>-0.91219630603886559</v>
      </c>
      <c r="R64" s="53">
        <f t="shared" si="9"/>
        <v>-0.85889819769168851</v>
      </c>
      <c r="S64" s="53">
        <f t="shared" si="9"/>
        <v>-0.80359267879887764</v>
      </c>
      <c r="T64" s="53">
        <f t="shared" si="9"/>
        <v>-0.74621654832029605</v>
      </c>
      <c r="U64" s="53">
        <f t="shared" si="9"/>
        <v>-0.6867458301823044</v>
      </c>
      <c r="V64" s="53">
        <f t="shared" si="9"/>
        <v>-0.62553054500057215</v>
      </c>
      <c r="W64" s="53">
        <f t="shared" si="9"/>
        <v>-0.56352422508549704</v>
      </c>
      <c r="X64" s="53">
        <f t="shared" si="9"/>
        <v>-0.50153996898915532</v>
      </c>
      <c r="Y64" s="53">
        <f t="shared" si="9"/>
        <v>-0.44035737990384144</v>
      </c>
      <c r="Z64" s="53">
        <f t="shared" si="9"/>
        <v>-0.38046903862545028</v>
      </c>
      <c r="AA64" s="53">
        <f t="shared" si="9"/>
        <v>-0.32167573567813679</v>
      </c>
      <c r="AB64" s="53">
        <f t="shared" si="9"/>
        <v>-0.26421518525375454</v>
      </c>
      <c r="AC64" s="53">
        <f t="shared" si="9"/>
        <v>-0.20760433963024727</v>
      </c>
      <c r="AD64" s="53">
        <f t="shared" si="9"/>
        <v>-0.15169263621157533</v>
      </c>
      <c r="AE64" s="53">
        <f t="shared" si="9"/>
        <v>-9.6615076352570495E-2</v>
      </c>
      <c r="AF64" s="53">
        <f t="shared" si="9"/>
        <v>-4.2223091709247866E-2</v>
      </c>
      <c r="AG64" s="53">
        <f t="shared" si="9"/>
        <v>1.147648233762192E-2</v>
      </c>
      <c r="AH64" s="53">
        <f t="shared" si="9"/>
        <v>6.4481454663882137E-2</v>
      </c>
      <c r="AI64" s="53">
        <f t="shared" si="9"/>
        <v>0.11679682595194368</v>
      </c>
      <c r="AJ64" s="53">
        <f t="shared" si="9"/>
        <v>0.15449275482480482</v>
      </c>
      <c r="AK64" s="53">
        <f t="shared" si="9"/>
        <v>0.19218868369766595</v>
      </c>
      <c r="AL64" s="53">
        <f t="shared" si="9"/>
        <v>0.22988461257052709</v>
      </c>
      <c r="AM64" s="53">
        <f t="shared" si="9"/>
        <v>0.26758054144338816</v>
      </c>
      <c r="AN64" s="53">
        <f t="shared" si="9"/>
        <v>0.30527647031624938</v>
      </c>
      <c r="AO64" s="53">
        <f t="shared" si="9"/>
        <v>0.34297239918911038</v>
      </c>
      <c r="AP64" s="53">
        <f t="shared" si="9"/>
        <v>0.38066832806197159</v>
      </c>
      <c r="AQ64" s="53">
        <f t="shared" si="9"/>
        <v>0.4183642569348327</v>
      </c>
      <c r="AR64" s="53">
        <f t="shared" si="9"/>
        <v>0.45606018580769381</v>
      </c>
      <c r="AS64" s="53">
        <f t="shared" si="9"/>
        <v>0.4937561146805548</v>
      </c>
      <c r="AT64" s="53">
        <f t="shared" si="9"/>
        <v>0.53145204355341591</v>
      </c>
      <c r="AU64" s="53">
        <f t="shared" si="9"/>
        <v>0.56914797242627702</v>
      </c>
      <c r="AV64" s="53">
        <f t="shared" si="9"/>
        <v>0.60684390129913812</v>
      </c>
      <c r="AW64" s="53">
        <f t="shared" si="9"/>
        <v>0.64453983017199923</v>
      </c>
      <c r="AX64" s="53">
        <f t="shared" si="9"/>
        <v>0.50613225251190719</v>
      </c>
      <c r="AY64" s="53">
        <f t="shared" si="9"/>
        <v>0.56067687037512848</v>
      </c>
      <c r="AZ64" s="53">
        <f t="shared" si="9"/>
        <v>0.61342995171413206</v>
      </c>
      <c r="BA64" s="53">
        <f t="shared" si="9"/>
        <v>0.66420910216783435</v>
      </c>
      <c r="BB64" s="53">
        <f t="shared" si="9"/>
        <v>0.71274296100881451</v>
      </c>
      <c r="BC64" s="53">
        <f t="shared" si="9"/>
        <v>0.75879212577212596</v>
      </c>
      <c r="BD64" s="53">
        <f t="shared" si="9"/>
        <v>0.80248193742688645</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3.6785328561812922E-2</v>
      </c>
      <c r="G67" s="81">
        <f>'Fixed data'!$G$7*G$88/1000000</f>
        <v>9.0457136486467304E-2</v>
      </c>
      <c r="H67" s="81">
        <f>'Fixed data'!$G$7*H$88/1000000</f>
        <v>0.15853562022733586</v>
      </c>
      <c r="I67" s="81">
        <f>'Fixed data'!$G$7*I$88/1000000</f>
        <v>0.23764901850729153</v>
      </c>
      <c r="J67" s="81">
        <f>'Fixed data'!$G$7*J$88/1000000</f>
        <v>0.28728072448497383</v>
      </c>
      <c r="K67" s="81">
        <f>'Fixed data'!$G$7*K$88/1000000</f>
        <v>0.41229514924091459</v>
      </c>
      <c r="L67" s="81">
        <f>'Fixed data'!$G$7*L$88/1000000</f>
        <v>0.5319657793417979</v>
      </c>
      <c r="M67" s="81">
        <f>'Fixed data'!$G$7*M$88/1000000</f>
        <v>0.67798853554166949</v>
      </c>
      <c r="N67" s="81">
        <f>'Fixed data'!$G$7*N$88/1000000</f>
        <v>0.73655211799861686</v>
      </c>
      <c r="O67" s="81">
        <f>'Fixed data'!$G$7*O$88/1000000</f>
        <v>0.79783201844649987</v>
      </c>
      <c r="P67" s="81">
        <f>'Fixed data'!$G$7*P$88/1000000</f>
        <v>0.86189069039019317</v>
      </c>
      <c r="Q67" s="81">
        <f>'Fixed data'!$G$7*Q$88/1000000</f>
        <v>0.92879058733463904</v>
      </c>
      <c r="R67" s="81">
        <f>'Fixed data'!$G$7*R$88/1000000</f>
        <v>0.99859416278474156</v>
      </c>
      <c r="S67" s="81">
        <f>'Fixed data'!$G$7*S$88/1000000</f>
        <v>1.0713622235836151</v>
      </c>
      <c r="T67" s="81">
        <f>'Fixed data'!$G$7*T$88/1000000</f>
        <v>1.1471474144975726</v>
      </c>
      <c r="U67" s="81">
        <f>'Fixed data'!$G$7*U$88/1000000</f>
        <v>1.2257698014336489</v>
      </c>
      <c r="V67" s="81">
        <f>'Fixed data'!$G$7*V$88/1000000</f>
        <v>1.3048723183795692</v>
      </c>
      <c r="W67" s="81">
        <f>'Fixed data'!$G$7*W$88/1000000</f>
        <v>1.3785070921221596</v>
      </c>
      <c r="X67" s="81">
        <f>'Fixed data'!$G$7*X$88/1000000</f>
        <v>1.440940443830713</v>
      </c>
      <c r="Y67" s="81">
        <f>'Fixed data'!$G$7*Y$88/1000000</f>
        <v>1.4896369977212294</v>
      </c>
      <c r="Z67" s="81">
        <f>'Fixed data'!$G$7*Z$88/1000000</f>
        <v>1.5233758830431656</v>
      </c>
      <c r="AA67" s="81">
        <f>'Fixed data'!$G$7*AA$88/1000000</f>
        <v>1.5461856275795036</v>
      </c>
      <c r="AB67" s="81">
        <f>'Fixed data'!$G$7*AB$88/1000000</f>
        <v>1.5564199067830733</v>
      </c>
      <c r="AC67" s="81">
        <f>'Fixed data'!$G$7*AC$88/1000000</f>
        <v>1.5623403276701477</v>
      </c>
      <c r="AD67" s="81">
        <f>'Fixed data'!$G$7*AD$88/1000000</f>
        <v>1.5664623362979533</v>
      </c>
      <c r="AE67" s="81">
        <f>'Fixed data'!$G$7*AE$88/1000000</f>
        <v>1.5667157078917056</v>
      </c>
      <c r="AF67" s="81">
        <f>'Fixed data'!$G$7*AF$88/1000000</f>
        <v>1.5669757904284309</v>
      </c>
      <c r="AG67" s="81">
        <f>'Fixed data'!$G$7*AG$88/1000000</f>
        <v>1.5671208855543102</v>
      </c>
      <c r="AH67" s="81">
        <f>'Fixed data'!$G$7*AH$88/1000000</f>
        <v>1.5671249373793139</v>
      </c>
      <c r="AI67" s="81">
        <f>'Fixed data'!$G$7*AI$88/1000000</f>
        <v>1.5671249373793139</v>
      </c>
      <c r="AJ67" s="81">
        <f>'Fixed data'!$G$7*AJ$88/1000000</f>
        <v>1.5671249373793139</v>
      </c>
      <c r="AK67" s="81">
        <f>'Fixed data'!$G$7*AK$88/1000000</f>
        <v>1.5671249373793139</v>
      </c>
      <c r="AL67" s="81">
        <f>'Fixed data'!$G$7*AL$88/1000000</f>
        <v>1.5671249373793139</v>
      </c>
      <c r="AM67" s="81">
        <f>'Fixed data'!$G$7*AM$88/1000000</f>
        <v>1.5671249373793139</v>
      </c>
      <c r="AN67" s="81">
        <f>'Fixed data'!$G$7*AN$88/1000000</f>
        <v>1.5671249373793139</v>
      </c>
      <c r="AO67" s="81">
        <f>'Fixed data'!$G$7*AO$88/1000000</f>
        <v>1.5671249373793139</v>
      </c>
      <c r="AP67" s="81">
        <f>'Fixed data'!$G$7*AP$88/1000000</f>
        <v>1.5671249373793139</v>
      </c>
      <c r="AQ67" s="81">
        <f>'Fixed data'!$G$7*AQ$88/1000000</f>
        <v>1.5671249373793139</v>
      </c>
      <c r="AR67" s="81">
        <f>'Fixed data'!$G$7*AR$88/1000000</f>
        <v>1.5671249373793139</v>
      </c>
      <c r="AS67" s="81">
        <f>'Fixed data'!$G$7*AS$88/1000000</f>
        <v>1.5671249373793139</v>
      </c>
      <c r="AT67" s="81">
        <f>'Fixed data'!$G$7*AT$88/1000000</f>
        <v>1.5671249373793139</v>
      </c>
      <c r="AU67" s="81">
        <f>'Fixed data'!$G$7*AU$88/1000000</f>
        <v>1.5671249373793139</v>
      </c>
      <c r="AV67" s="81">
        <f>'Fixed data'!$G$7*AV$88/1000000</f>
        <v>1.5671249373793139</v>
      </c>
      <c r="AW67" s="81">
        <f>'Fixed data'!$G$7*AW$88/1000000</f>
        <v>1.5671249373793139</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4.3862158139352972E-2</v>
      </c>
      <c r="G68" s="81">
        <f>'Fixed data'!$G$8*G89/1000000</f>
        <v>0.10785944778867859</v>
      </c>
      <c r="H68" s="81">
        <f>'Fixed data'!$G$8*H89/1000000</f>
        <v>0.1890349962063512</v>
      </c>
      <c r="I68" s="81">
        <f>'Fixed data'!$G$8*I89/1000000</f>
        <v>0.28336837644151375</v>
      </c>
      <c r="J68" s="81">
        <f>'Fixed data'!$G$8*J89/1000000</f>
        <v>0.34254832185537903</v>
      </c>
      <c r="K68" s="81">
        <f>'Fixed data'!$G$8*K89/1000000</f>
        <v>0.4916132529767851</v>
      </c>
      <c r="L68" s="81">
        <f>'Fixed data'!$G$8*L89/1000000</f>
        <v>0.63430634033906541</v>
      </c>
      <c r="M68" s="81">
        <f>'Fixed data'!$G$8*M89/1000000</f>
        <v>0.80842122458211885</v>
      </c>
      <c r="N68" s="81">
        <f>'Fixed data'!$G$8*N89/1000000</f>
        <v>0.878251377400186</v>
      </c>
      <c r="O68" s="81">
        <f>'Fixed data'!$G$8*O89/1000000</f>
        <v>0.95132041849060889</v>
      </c>
      <c r="P68" s="81">
        <f>'Fixed data'!$G$8*P89/1000000</f>
        <v>1.0277028162791741</v>
      </c>
      <c r="Q68" s="81">
        <f>'Fixed data'!$G$8*Q89/1000000</f>
        <v>1.1074730391916392</v>
      </c>
      <c r="R68" s="81">
        <f>'Fixed data'!$G$8*R89/1000000</f>
        <v>1.1907055556537089</v>
      </c>
      <c r="S68" s="81">
        <f>'Fixed data'!$G$8*S89/1000000</f>
        <v>1.2774728706415646</v>
      </c>
      <c r="T68" s="81">
        <f>'Fixed data'!$G$8*T89/1000000</f>
        <v>1.3678377568189988</v>
      </c>
      <c r="U68" s="81">
        <f>'Fixed data'!$G$8*U89/1000000</f>
        <v>1.4615856640393932</v>
      </c>
      <c r="V68" s="81">
        <f>'Fixed data'!$G$8*V89/1000000</f>
        <v>1.5559060695693594</v>
      </c>
      <c r="W68" s="81">
        <f>'Fixed data'!$G$8*W89/1000000</f>
        <v>1.6437068373408015</v>
      </c>
      <c r="X68" s="81">
        <f>'Fixed data'!$G$8*X89/1000000</f>
        <v>1.7181512327798456</v>
      </c>
      <c r="Y68" s="81">
        <f>'Fixed data'!$G$8*Y89/1000000</f>
        <v>1.7762161198175968</v>
      </c>
      <c r="Z68" s="81">
        <f>'Fixed data'!$G$8*Z89/1000000</f>
        <v>1.8164457543292871</v>
      </c>
      <c r="AA68" s="81">
        <f>'Fixed data'!$G$8*AA89/1000000</f>
        <v>1.8436436797274816</v>
      </c>
      <c r="AB68" s="81">
        <f>'Fixed data'!$G$8*AB89/1000000</f>
        <v>1.8558468485020849</v>
      </c>
      <c r="AC68" s="81">
        <f>'Fixed data'!$G$8*AC89/1000000</f>
        <v>1.8629062509147658</v>
      </c>
      <c r="AD68" s="81">
        <f>'Fixed data'!$G$8*AD89/1000000</f>
        <v>1.8678212591898937</v>
      </c>
      <c r="AE68" s="81">
        <f>'Fixed data'!$G$8*AE89/1000000</f>
        <v>1.868123374879701</v>
      </c>
      <c r="AF68" s="81">
        <f>'Fixed data'!$G$8*AF89/1000000</f>
        <v>1.8684334925761066</v>
      </c>
      <c r="AG68" s="81">
        <f>'Fixed data'!$G$8*AG89/1000000</f>
        <v>1.8686065013707904</v>
      </c>
      <c r="AH68" s="81">
        <f>'Fixed data'!$G$8*AH89/1000000</f>
        <v>1.8686113326933862</v>
      </c>
      <c r="AI68" s="81">
        <f>'Fixed data'!$G$8*AI89/1000000</f>
        <v>1.8686113326933862</v>
      </c>
      <c r="AJ68" s="81">
        <f>'Fixed data'!$G$8*AJ89/1000000</f>
        <v>1.8686113326933862</v>
      </c>
      <c r="AK68" s="81">
        <f>'Fixed data'!$G$8*AK89/1000000</f>
        <v>1.8686113326933862</v>
      </c>
      <c r="AL68" s="81">
        <f>'Fixed data'!$G$8*AL89/1000000</f>
        <v>1.8686113326933862</v>
      </c>
      <c r="AM68" s="81">
        <f>'Fixed data'!$G$8*AM89/1000000</f>
        <v>1.8686113326933862</v>
      </c>
      <c r="AN68" s="81">
        <f>'Fixed data'!$G$8*AN89/1000000</f>
        <v>1.8686113326933862</v>
      </c>
      <c r="AO68" s="81">
        <f>'Fixed data'!$G$8*AO89/1000000</f>
        <v>1.8686113326933862</v>
      </c>
      <c r="AP68" s="81">
        <f>'Fixed data'!$G$8*AP89/1000000</f>
        <v>1.8686113326933862</v>
      </c>
      <c r="AQ68" s="81">
        <f>'Fixed data'!$G$8*AQ89/1000000</f>
        <v>1.8686113326933862</v>
      </c>
      <c r="AR68" s="81">
        <f>'Fixed data'!$G$8*AR89/1000000</f>
        <v>1.8686113326933862</v>
      </c>
      <c r="AS68" s="81">
        <f>'Fixed data'!$G$8*AS89/1000000</f>
        <v>1.8686113326933862</v>
      </c>
      <c r="AT68" s="81">
        <f>'Fixed data'!$G$8*AT89/1000000</f>
        <v>1.8686113326933862</v>
      </c>
      <c r="AU68" s="81">
        <f>'Fixed data'!$G$8*AU89/1000000</f>
        <v>1.8686113326933862</v>
      </c>
      <c r="AV68" s="81">
        <f>'Fixed data'!$G$8*AV89/1000000</f>
        <v>1.8686113326933862</v>
      </c>
      <c r="AW68" s="81">
        <f>'Fixed data'!$G$8*AW89/1000000</f>
        <v>1.8686113326933862</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9.057435045612126E-3</v>
      </c>
      <c r="G70" s="34">
        <f>G91*'Fixed data'!$G$9</f>
        <v>1.9942097937905693E-2</v>
      </c>
      <c r="H70" s="34">
        <f>H91*'Fixed data'!$G$9</f>
        <v>3.3966927150575352E-2</v>
      </c>
      <c r="I70" s="34">
        <f>I91*'Fixed data'!$G$9</f>
        <v>4.9918344314497605E-2</v>
      </c>
      <c r="J70" s="34">
        <f>J91*'Fixed data'!$G$9</f>
        <v>6.0998846937553662E-2</v>
      </c>
      <c r="K70" s="34">
        <f>K91*'Fixed data'!$G$9</f>
        <v>9.00707841079426E-2</v>
      </c>
      <c r="L70" s="34">
        <f>L91*'Fixed data'!$G$9</f>
        <v>0.11473820762705166</v>
      </c>
      <c r="M70" s="34">
        <f>M91*'Fixed data'!$G$9</f>
        <v>0.14396144655257706</v>
      </c>
      <c r="N70" s="34">
        <f>N91*'Fixed data'!$G$9</f>
        <v>0.15657024782322118</v>
      </c>
      <c r="O70" s="34">
        <f>O91*'Fixed data'!$G$9</f>
        <v>0.16977295607902493</v>
      </c>
      <c r="P70" s="34">
        <f>P91*'Fixed data'!$G$9</f>
        <v>0.1835834215613785</v>
      </c>
      <c r="Q70" s="34">
        <f>Q91*'Fixed data'!$G$9</f>
        <v>0.19801549451168424</v>
      </c>
      <c r="R70" s="34">
        <f>R91*'Fixed data'!$G$9</f>
        <v>0.21308302517132985</v>
      </c>
      <c r="S70" s="34">
        <f>S91*'Fixed data'!$G$9</f>
        <v>0.22879938769854843</v>
      </c>
      <c r="T70" s="34">
        <f>T91*'Fixed data'!$G$9</f>
        <v>0.24517559643040454</v>
      </c>
      <c r="U70" s="34">
        <f>U91*'Fixed data'!$G$9</f>
        <v>0.26215835165797907</v>
      </c>
      <c r="V70" s="34">
        <f>V91*'Fixed data'!$G$9</f>
        <v>0.27908419057486777</v>
      </c>
      <c r="W70" s="34">
        <f>W91*'Fixed data'!$G$9</f>
        <v>0.29437617737885308</v>
      </c>
      <c r="X70" s="34">
        <f>X91*'Fixed data'!$G$9</f>
        <v>0.30695180597119015</v>
      </c>
      <c r="Y70" s="34">
        <f>Y91*'Fixed data'!$G$9</f>
        <v>0.31610687383659941</v>
      </c>
      <c r="Z70" s="34">
        <f>Z91*'Fixed data'!$G$9</f>
        <v>0.3217834860922697</v>
      </c>
      <c r="AA70" s="34">
        <f>AA91*'Fixed data'!$G$9</f>
        <v>0.32520906522603099</v>
      </c>
      <c r="AB70" s="34">
        <f>AB91*'Fixed data'!$G$9</f>
        <v>0.32653389937124377</v>
      </c>
      <c r="AC70" s="34">
        <f>AC91*'Fixed data'!$G$9</f>
        <v>0.32724357510345736</v>
      </c>
      <c r="AD70" s="34">
        <f>AD91*'Fixed data'!$G$9</f>
        <v>0.32776248815234665</v>
      </c>
      <c r="AE70" s="34">
        <f>AE91*'Fixed data'!$G$9</f>
        <v>0.32778430674359349</v>
      </c>
      <c r="AF70" s="34">
        <f>AF91*'Fixed data'!$G$9</f>
        <v>0.32780670365733272</v>
      </c>
      <c r="AG70" s="34">
        <f>AG91*'Fixed data'!$G$9</f>
        <v>0.32781843550231587</v>
      </c>
      <c r="AH70" s="34">
        <f>AH91*'Fixed data'!$G$9</f>
        <v>0.32781872836841291</v>
      </c>
      <c r="AI70" s="34">
        <f>AI91*'Fixed data'!$G$9</f>
        <v>0.32781872836841291</v>
      </c>
      <c r="AJ70" s="34">
        <f>AJ91*'Fixed data'!$G$9</f>
        <v>0.32781872836841291</v>
      </c>
      <c r="AK70" s="34">
        <f>AK91*'Fixed data'!$G$9</f>
        <v>0.32781872836841291</v>
      </c>
      <c r="AL70" s="34">
        <f>AL91*'Fixed data'!$G$9</f>
        <v>0.32781872836841291</v>
      </c>
      <c r="AM70" s="34">
        <f>AM91*'Fixed data'!$G$9</f>
        <v>0.32781872836841291</v>
      </c>
      <c r="AN70" s="34">
        <f>AN91*'Fixed data'!$G$9</f>
        <v>0.32781872836841291</v>
      </c>
      <c r="AO70" s="34">
        <f>AO91*'Fixed data'!$G$9</f>
        <v>0.32781872836841291</v>
      </c>
      <c r="AP70" s="34">
        <f>AP91*'Fixed data'!$G$9</f>
        <v>0.32781872836841291</v>
      </c>
      <c r="AQ70" s="34">
        <f>AQ91*'Fixed data'!$G$9</f>
        <v>0.32781872836841291</v>
      </c>
      <c r="AR70" s="34">
        <f>AR91*'Fixed data'!$G$9</f>
        <v>0.32781872836841291</v>
      </c>
      <c r="AS70" s="34">
        <f>AS91*'Fixed data'!$G$9</f>
        <v>0.32781872836841291</v>
      </c>
      <c r="AT70" s="34">
        <f>AT91*'Fixed data'!$G$9</f>
        <v>0.32781872836841291</v>
      </c>
      <c r="AU70" s="34">
        <f>AU91*'Fixed data'!$G$9</f>
        <v>0.32781872836841291</v>
      </c>
      <c r="AV70" s="34">
        <f>AV91*'Fixed data'!$G$9</f>
        <v>0.32781872836841291</v>
      </c>
      <c r="AW70" s="34">
        <f>AW91*'Fixed data'!$G$9</f>
        <v>0.32781872836841291</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2.7795819377537609E-4</v>
      </c>
      <c r="G71" s="34">
        <f>G92*'Fixed data'!$G$10</f>
        <v>6.1199108743227072E-4</v>
      </c>
      <c r="H71" s="34">
        <f>H92*'Fixed data'!$G$10</f>
        <v>1.0423906626243636E-3</v>
      </c>
      <c r="I71" s="34">
        <f>I92*'Fixed data'!$G$10</f>
        <v>1.5319141403764348E-3</v>
      </c>
      <c r="J71" s="34">
        <f>J92*'Fixed data'!$G$10</f>
        <v>1.8719570421161025E-3</v>
      </c>
      <c r="K71" s="34">
        <f>K92*'Fixed data'!$G$10</f>
        <v>2.7641282920048199E-3</v>
      </c>
      <c r="L71" s="34">
        <f>L92*'Fixed data'!$G$10</f>
        <v>3.5211320631535802E-3</v>
      </c>
      <c r="M71" s="34">
        <f>M92*'Fixed data'!$G$10</f>
        <v>4.4179465218937971E-3</v>
      </c>
      <c r="N71" s="34">
        <f>N92*'Fixed data'!$G$10</f>
        <v>4.8048904645455661E-3</v>
      </c>
      <c r="O71" s="34">
        <f>O92*'Fixed data'!$G$10</f>
        <v>5.2100604625907876E-3</v>
      </c>
      <c r="P71" s="34">
        <f>P92*'Fixed data'!$G$10</f>
        <v>5.6338815577840432E-3</v>
      </c>
      <c r="Q71" s="34">
        <f>Q92*'Fixed data'!$G$10</f>
        <v>6.0767787918794714E-3</v>
      </c>
      <c r="R71" s="34">
        <f>R92*'Fixed data'!$G$10</f>
        <v>6.5391772066313442E-3</v>
      </c>
      <c r="S71" s="34">
        <f>S92*'Fixed data'!$G$10</f>
        <v>7.0214872335634245E-3</v>
      </c>
      <c r="T71" s="34">
        <f>T92*'Fixed data'!$G$10</f>
        <v>7.5240468850622036E-3</v>
      </c>
      <c r="U71" s="34">
        <f>U92*'Fixed data'!$G$10</f>
        <v>8.0452204783159845E-3</v>
      </c>
      <c r="V71" s="34">
        <f>V92*'Fixed data'!$G$10</f>
        <v>8.5646474010352396E-3</v>
      </c>
      <c r="W71" s="34">
        <f>W92*'Fixed data'!$G$10</f>
        <v>9.0339340158292324E-3</v>
      </c>
      <c r="X71" s="34">
        <f>X92*'Fixed data'!$G$10</f>
        <v>9.4198599420448649E-3</v>
      </c>
      <c r="Y71" s="34">
        <f>Y92*'Fixed data'!$G$10</f>
        <v>9.7008143308916165E-3</v>
      </c>
      <c r="Z71" s="34">
        <f>Z92*'Fixed data'!$G$10</f>
        <v>9.8750204810215299E-3</v>
      </c>
      <c r="AA71" s="34">
        <f>AA92*'Fixed data'!$G$10</f>
        <v>9.980146025268876E-3</v>
      </c>
      <c r="AB71" s="34">
        <f>AB92*'Fixed data'!$G$10</f>
        <v>1.0020803066053666E-2</v>
      </c>
      <c r="AC71" s="34">
        <f>AC92*'Fixed data'!$G$10</f>
        <v>1.004258187911706E-2</v>
      </c>
      <c r="AD71" s="34">
        <f>AD92*'Fixed data'!$G$10</f>
        <v>1.0058506490562747E-2</v>
      </c>
      <c r="AE71" s="34">
        <f>AE92*'Fixed data'!$G$10</f>
        <v>1.0059176068228291E-2</v>
      </c>
      <c r="AF71" s="34">
        <f>AF92*'Fixed data'!$G$10</f>
        <v>1.0059863393686072E-2</v>
      </c>
      <c r="AG71" s="34">
        <f>AG92*'Fixed data'!$G$10</f>
        <v>1.006022342524299E-2</v>
      </c>
      <c r="AH71" s="34">
        <f>AH92*'Fixed data'!$G$10</f>
        <v>1.0060232412835057E-2</v>
      </c>
      <c r="AI71" s="34">
        <f>AI92*'Fixed data'!$G$10</f>
        <v>1.0060232412835057E-2</v>
      </c>
      <c r="AJ71" s="34">
        <f>AJ92*'Fixed data'!$G$10</f>
        <v>1.0060232412835057E-2</v>
      </c>
      <c r="AK71" s="34">
        <f>AK92*'Fixed data'!$G$10</f>
        <v>1.0060232412835057E-2</v>
      </c>
      <c r="AL71" s="34">
        <f>AL92*'Fixed data'!$G$10</f>
        <v>1.0060232412835057E-2</v>
      </c>
      <c r="AM71" s="34">
        <f>AM92*'Fixed data'!$G$10</f>
        <v>1.0060232412835057E-2</v>
      </c>
      <c r="AN71" s="34">
        <f>AN92*'Fixed data'!$G$10</f>
        <v>1.0060232412835057E-2</v>
      </c>
      <c r="AO71" s="34">
        <f>AO92*'Fixed data'!$G$10</f>
        <v>1.0060232412835057E-2</v>
      </c>
      <c r="AP71" s="34">
        <f>AP92*'Fixed data'!$G$10</f>
        <v>1.0060232412835057E-2</v>
      </c>
      <c r="AQ71" s="34">
        <f>AQ92*'Fixed data'!$G$10</f>
        <v>1.0060232412835057E-2</v>
      </c>
      <c r="AR71" s="34">
        <f>AR92*'Fixed data'!$G$10</f>
        <v>1.0060232412835057E-2</v>
      </c>
      <c r="AS71" s="34">
        <f>AS92*'Fixed data'!$G$10</f>
        <v>1.0060232412835057E-2</v>
      </c>
      <c r="AT71" s="34">
        <f>AT92*'Fixed data'!$G$10</f>
        <v>1.0060232412835057E-2</v>
      </c>
      <c r="AU71" s="34">
        <f>AU92*'Fixed data'!$G$10</f>
        <v>1.0060232412835057E-2</v>
      </c>
      <c r="AV71" s="34">
        <f>AV92*'Fixed data'!$G$10</f>
        <v>1.0060232412835057E-2</v>
      </c>
      <c r="AW71" s="34">
        <f>AW92*'Fixed data'!$G$10</f>
        <v>1.0060232412835057E-2</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8.9982879940553401E-2</v>
      </c>
      <c r="G76" s="53">
        <f t="shared" si="10"/>
        <v>0.21887067330048385</v>
      </c>
      <c r="H76" s="53">
        <f t="shared" si="10"/>
        <v>0.38257993424688674</v>
      </c>
      <c r="I76" s="53">
        <f t="shared" si="10"/>
        <v>0.57246765340367933</v>
      </c>
      <c r="J76" s="53">
        <f t="shared" si="10"/>
        <v>0.69269985032002257</v>
      </c>
      <c r="K76" s="53">
        <f t="shared" si="10"/>
        <v>0.99674331461764709</v>
      </c>
      <c r="L76" s="53">
        <f t="shared" si="10"/>
        <v>1.2845314593710684</v>
      </c>
      <c r="M76" s="53">
        <f t="shared" si="10"/>
        <v>1.6347891531982595</v>
      </c>
      <c r="N76" s="53">
        <f t="shared" si="10"/>
        <v>1.7761786336865695</v>
      </c>
      <c r="O76" s="53">
        <f t="shared" si="10"/>
        <v>1.9241354534787245</v>
      </c>
      <c r="P76" s="53">
        <f t="shared" si="10"/>
        <v>2.0788108097885298</v>
      </c>
      <c r="Q76" s="53">
        <f t="shared" si="10"/>
        <v>2.2403558998298423</v>
      </c>
      <c r="R76" s="53">
        <f t="shared" si="10"/>
        <v>2.4089219208164119</v>
      </c>
      <c r="S76" s="53">
        <f t="shared" si="10"/>
        <v>2.5846559691572915</v>
      </c>
      <c r="T76" s="53">
        <f t="shared" si="10"/>
        <v>2.7676848146320383</v>
      </c>
      <c r="U76" s="53">
        <f t="shared" si="10"/>
        <v>2.9575590376093372</v>
      </c>
      <c r="V76" s="53">
        <f t="shared" si="10"/>
        <v>3.148427225924832</v>
      </c>
      <c r="W76" s="53">
        <f t="shared" si="10"/>
        <v>3.3256240408576434</v>
      </c>
      <c r="X76" s="53">
        <f t="shared" si="10"/>
        <v>3.4754633425237937</v>
      </c>
      <c r="Y76" s="53">
        <f t="shared" si="10"/>
        <v>3.5916608057063173</v>
      </c>
      <c r="Z76" s="53">
        <f t="shared" si="10"/>
        <v>3.6714801439457441</v>
      </c>
      <c r="AA76" s="53">
        <f t="shared" si="10"/>
        <v>3.7250185185582847</v>
      </c>
      <c r="AB76" s="53">
        <f t="shared" si="10"/>
        <v>3.7488214577224555</v>
      </c>
      <c r="AC76" s="53">
        <f t="shared" si="10"/>
        <v>3.7625327355674885</v>
      </c>
      <c r="AD76" s="53">
        <f t="shared" si="10"/>
        <v>3.7721045901307568</v>
      </c>
      <c r="AE76" s="53">
        <f t="shared" si="10"/>
        <v>3.7726825655832288</v>
      </c>
      <c r="AF76" s="53">
        <f t="shared" si="10"/>
        <v>3.7732758500555561</v>
      </c>
      <c r="AG76" s="53">
        <f t="shared" si="10"/>
        <v>3.7736060458526595</v>
      </c>
      <c r="AH76" s="53">
        <f t="shared" si="10"/>
        <v>3.7736152308539479</v>
      </c>
      <c r="AI76" s="53">
        <f t="shared" si="10"/>
        <v>3.7736152308539479</v>
      </c>
      <c r="AJ76" s="53">
        <f t="shared" si="10"/>
        <v>3.7736152308539479</v>
      </c>
      <c r="AK76" s="53">
        <f t="shared" si="10"/>
        <v>3.7736152308539479</v>
      </c>
      <c r="AL76" s="53">
        <f t="shared" si="10"/>
        <v>3.7736152308539479</v>
      </c>
      <c r="AM76" s="53">
        <f t="shared" si="10"/>
        <v>3.7736152308539479</v>
      </c>
      <c r="AN76" s="53">
        <f t="shared" si="10"/>
        <v>3.7736152308539479</v>
      </c>
      <c r="AO76" s="53">
        <f t="shared" si="10"/>
        <v>3.7736152308539479</v>
      </c>
      <c r="AP76" s="53">
        <f t="shared" si="10"/>
        <v>3.7736152308539479</v>
      </c>
      <c r="AQ76" s="53">
        <f t="shared" si="10"/>
        <v>3.7736152308539479</v>
      </c>
      <c r="AR76" s="53">
        <f t="shared" si="10"/>
        <v>3.7736152308539479</v>
      </c>
      <c r="AS76" s="53">
        <f t="shared" si="10"/>
        <v>3.7736152308539479</v>
      </c>
      <c r="AT76" s="53">
        <f t="shared" si="10"/>
        <v>3.7736152308539479</v>
      </c>
      <c r="AU76" s="53">
        <f t="shared" si="10"/>
        <v>3.7736152308539479</v>
      </c>
      <c r="AV76" s="53">
        <f t="shared" si="10"/>
        <v>3.7736152308539479</v>
      </c>
      <c r="AW76" s="53">
        <f t="shared" si="10"/>
        <v>3.7736152308539479</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-0.60523547199999994</v>
      </c>
      <c r="F77" s="54">
        <f>IF('Fixed data'!$G$19=FALSE,F64+F76,F64)</f>
        <v>-0.67706591730791388</v>
      </c>
      <c r="G77" s="54">
        <f>IF('Fixed data'!$G$19=FALSE,G64+G76,G64)</f>
        <v>-0.70754322781284573</v>
      </c>
      <c r="H77" s="54">
        <f>IF('Fixed data'!$G$19=FALSE,H64+H76,H64)</f>
        <v>-0.69900498945150247</v>
      </c>
      <c r="I77" s="54">
        <f>IF('Fixed data'!$G$19=FALSE,I64+I76,I64)</f>
        <v>-0.65951258319767503</v>
      </c>
      <c r="J77" s="54">
        <f>IF('Fixed data'!$G$19=FALSE,J64+J76,J64)</f>
        <v>-0.68861323151118459</v>
      </c>
      <c r="K77" s="54">
        <f>IF('Fixed data'!$G$19=FALSE,K64+K76,K64)</f>
        <v>-0.51974003907330635</v>
      </c>
      <c r="L77" s="54">
        <f>IF('Fixed data'!$G$19=FALSE,L64+L76,L64)</f>
        <v>-0.36312148558048762</v>
      </c>
      <c r="M77" s="54">
        <f>IF('Fixed data'!$G$19=FALSE,M64+M76,M64)</f>
        <v>0.52819755852334449</v>
      </c>
      <c r="N77" s="54">
        <f>IF('Fixed data'!$G$19=FALSE,N64+N76,N64)</f>
        <v>0.71549273829463345</v>
      </c>
      <c r="O77" s="54">
        <f>IF('Fixed data'!$G$19=FALSE,O64+O76,O64)</f>
        <v>0.91110884234766365</v>
      </c>
      <c r="P77" s="54">
        <f>IF('Fixed data'!$G$19=FALSE,P64+P76,P64)</f>
        <v>1.1152596507146599</v>
      </c>
      <c r="Q77" s="54">
        <f>IF('Fixed data'!$G$19=FALSE,Q64+Q76,Q64)</f>
        <v>1.3281595937909767</v>
      </c>
      <c r="R77" s="54">
        <f>IF('Fixed data'!$G$19=FALSE,R64+R76,R64)</f>
        <v>1.5500237231247234</v>
      </c>
      <c r="S77" s="54">
        <f>IF('Fixed data'!$G$19=FALSE,S64+S76,S64)</f>
        <v>1.7810632903584138</v>
      </c>
      <c r="T77" s="54">
        <f>IF('Fixed data'!$G$19=FALSE,T64+T76,T64)</f>
        <v>2.021468266311742</v>
      </c>
      <c r="U77" s="54">
        <f>IF('Fixed data'!$G$19=FALSE,U64+U76,U64)</f>
        <v>2.2708132074270329</v>
      </c>
      <c r="V77" s="54">
        <f>IF('Fixed data'!$G$19=FALSE,V64+V76,V64)</f>
        <v>2.5228966809242599</v>
      </c>
      <c r="W77" s="54">
        <f>IF('Fixed data'!$G$19=FALSE,W64+W76,W64)</f>
        <v>2.7620998157721464</v>
      </c>
      <c r="X77" s="54">
        <f>IF('Fixed data'!$G$19=FALSE,X64+X76,X64)</f>
        <v>2.9739233735346384</v>
      </c>
      <c r="Y77" s="54">
        <f>IF('Fixed data'!$G$19=FALSE,Y64+Y76,Y64)</f>
        <v>3.1513034258024759</v>
      </c>
      <c r="Z77" s="54">
        <f>IF('Fixed data'!$G$19=FALSE,Z64+Z76,Z64)</f>
        <v>3.291011105320294</v>
      </c>
      <c r="AA77" s="54">
        <f>IF('Fixed data'!$G$19=FALSE,AA64+AA76,AA64)</f>
        <v>3.4033427828801477</v>
      </c>
      <c r="AB77" s="54">
        <f>IF('Fixed data'!$G$19=FALSE,AB64+AB76,AB64)</f>
        <v>3.4846062724687008</v>
      </c>
      <c r="AC77" s="54">
        <f>IF('Fixed data'!$G$19=FALSE,AC64+AC76,AC64)</f>
        <v>3.5549283959372411</v>
      </c>
      <c r="AD77" s="54">
        <f>IF('Fixed data'!$G$19=FALSE,AD64+AD76,AD64)</f>
        <v>3.6204119539191817</v>
      </c>
      <c r="AE77" s="54">
        <f>IF('Fixed data'!$G$19=FALSE,AE64+AE76,AE64)</f>
        <v>3.6760674892306584</v>
      </c>
      <c r="AF77" s="54">
        <f>IF('Fixed data'!$G$19=FALSE,AF64+AF76,AF64)</f>
        <v>3.7310527583463085</v>
      </c>
      <c r="AG77" s="54">
        <f>IF('Fixed data'!$G$19=FALSE,AG64+AG76,AG64)</f>
        <v>3.7850825281902813</v>
      </c>
      <c r="AH77" s="54">
        <f>IF('Fixed data'!$G$19=FALSE,AH64+AH76,AH64)</f>
        <v>3.8380966855178302</v>
      </c>
      <c r="AI77" s="54">
        <f>IF('Fixed data'!$G$19=FALSE,AI64+AI76,AI64)</f>
        <v>3.8904120568058915</v>
      </c>
      <c r="AJ77" s="54">
        <f>IF('Fixed data'!$G$19=FALSE,AJ64+AJ76,AJ64)</f>
        <v>3.9281079856787526</v>
      </c>
      <c r="AK77" s="54">
        <f>IF('Fixed data'!$G$19=FALSE,AK64+AK76,AK64)</f>
        <v>3.9658039145516137</v>
      </c>
      <c r="AL77" s="54">
        <f>IF('Fixed data'!$G$19=FALSE,AL64+AL76,AL64)</f>
        <v>4.0034998434244748</v>
      </c>
      <c r="AM77" s="54">
        <f>IF('Fixed data'!$G$19=FALSE,AM64+AM76,AM64)</f>
        <v>4.0411957722973364</v>
      </c>
      <c r="AN77" s="54">
        <f>IF('Fixed data'!$G$19=FALSE,AN64+AN76,AN64)</f>
        <v>4.0788917011701971</v>
      </c>
      <c r="AO77" s="54">
        <f>IF('Fixed data'!$G$19=FALSE,AO64+AO76,AO64)</f>
        <v>4.1165876300430586</v>
      </c>
      <c r="AP77" s="54">
        <f>IF('Fixed data'!$G$19=FALSE,AP64+AP76,AP64)</f>
        <v>4.1542835589159193</v>
      </c>
      <c r="AQ77" s="54">
        <f>IF('Fixed data'!$G$19=FALSE,AQ64+AQ76,AQ64)</f>
        <v>4.1919794877887808</v>
      </c>
      <c r="AR77" s="54">
        <f>IF('Fixed data'!$G$19=FALSE,AR64+AR76,AR64)</f>
        <v>4.2296754166616415</v>
      </c>
      <c r="AS77" s="54">
        <f>IF('Fixed data'!$G$19=FALSE,AS64+AS76,AS64)</f>
        <v>4.267371345534503</v>
      </c>
      <c r="AT77" s="54">
        <f>IF('Fixed data'!$G$19=FALSE,AT64+AT76,AT64)</f>
        <v>4.3050672744073637</v>
      </c>
      <c r="AU77" s="54">
        <f>IF('Fixed data'!$G$19=FALSE,AU64+AU76,AU64)</f>
        <v>4.3427632032802252</v>
      </c>
      <c r="AV77" s="54">
        <f>IF('Fixed data'!$G$19=FALSE,AV64+AV76,AV64)</f>
        <v>4.3804591321530859</v>
      </c>
      <c r="AW77" s="54">
        <f>IF('Fixed data'!$G$19=FALSE,AW64+AW76,AW64)</f>
        <v>4.4181550610259475</v>
      </c>
      <c r="AX77" s="54">
        <f>IF('Fixed data'!$G$19=FALSE,AX64+AX76,AX64)</f>
        <v>0.50613225251190719</v>
      </c>
      <c r="AY77" s="54">
        <f>IF('Fixed data'!$G$19=FALSE,AY64+AY76,AY64)</f>
        <v>0.56067687037512848</v>
      </c>
      <c r="AZ77" s="54">
        <f>IF('Fixed data'!$G$19=FALSE,AZ64+AZ76,AZ64)</f>
        <v>0.61342995171413206</v>
      </c>
      <c r="BA77" s="54">
        <f>IF('Fixed data'!$G$19=FALSE,BA64+BA76,BA64)</f>
        <v>0.66420910216783435</v>
      </c>
      <c r="BB77" s="54">
        <f>IF('Fixed data'!$G$19=FALSE,BB64+BB76,BB64)</f>
        <v>0.71274296100881451</v>
      </c>
      <c r="BC77" s="54">
        <f>IF('Fixed data'!$G$19=FALSE,BC64+BC76,BC64)</f>
        <v>0.75879212577212596</v>
      </c>
      <c r="BD77" s="54">
        <f>IF('Fixed data'!$G$19=FALSE,BD64+BD76,BD64)</f>
        <v>0.80248193742688645</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-0.58476857198067633</v>
      </c>
      <c r="F80" s="55">
        <f t="shared" ref="F80:BD80" si="11">F77*F78</f>
        <v>-0.63204827866033186</v>
      </c>
      <c r="G80" s="55">
        <f t="shared" si="11"/>
        <v>-0.63816345327060398</v>
      </c>
      <c r="H80" s="55">
        <f t="shared" si="11"/>
        <v>-0.60914246518003434</v>
      </c>
      <c r="I80" s="55">
        <f t="shared" si="11"/>
        <v>-0.5552918982579923</v>
      </c>
      <c r="J80" s="55">
        <f t="shared" si="11"/>
        <v>-0.56018730751319246</v>
      </c>
      <c r="K80" s="55">
        <f t="shared" si="11"/>
        <v>-0.40851097261707375</v>
      </c>
      <c r="L80" s="55">
        <f t="shared" si="11"/>
        <v>-0.2757586524602349</v>
      </c>
      <c r="M80" s="55">
        <f t="shared" si="11"/>
        <v>0.38755490812351417</v>
      </c>
      <c r="N80" s="55">
        <f t="shared" si="11"/>
        <v>0.50722626324978803</v>
      </c>
      <c r="O80" s="55">
        <f t="shared" si="11"/>
        <v>0.62406009630684989</v>
      </c>
      <c r="P80" s="55">
        <f t="shared" si="11"/>
        <v>0.73806021009872957</v>
      </c>
      <c r="Q80" s="55">
        <f t="shared" si="11"/>
        <v>0.84923076003221498</v>
      </c>
      <c r="R80" s="55">
        <f t="shared" si="11"/>
        <v>0.95757643064330578</v>
      </c>
      <c r="S80" s="55">
        <f t="shared" si="11"/>
        <v>1.0630999691919643</v>
      </c>
      <c r="T80" s="55">
        <f t="shared" si="11"/>
        <v>1.1657926995258239</v>
      </c>
      <c r="U80" s="55">
        <f t="shared" si="11"/>
        <v>1.2653057015682976</v>
      </c>
      <c r="V80" s="55">
        <f t="shared" si="11"/>
        <v>1.3582295321100952</v>
      </c>
      <c r="W80" s="55">
        <f t="shared" si="11"/>
        <v>1.4367219365901562</v>
      </c>
      <c r="X80" s="55">
        <f t="shared" si="11"/>
        <v>1.4945924304524532</v>
      </c>
      <c r="Y80" s="55">
        <f t="shared" si="11"/>
        <v>1.5301812495661595</v>
      </c>
      <c r="Z80" s="55">
        <f t="shared" si="11"/>
        <v>1.5439799358862458</v>
      </c>
      <c r="AA80" s="55">
        <f t="shared" si="11"/>
        <v>1.5426863896302789</v>
      </c>
      <c r="AB80" s="55">
        <f t="shared" si="11"/>
        <v>1.5261081758409747</v>
      </c>
      <c r="AC80" s="55">
        <f t="shared" si="11"/>
        <v>1.5042572478112344</v>
      </c>
      <c r="AD80" s="55">
        <f t="shared" si="11"/>
        <v>1.4801607905487724</v>
      </c>
      <c r="AE80" s="55">
        <f t="shared" si="11"/>
        <v>1.4520916618089013</v>
      </c>
      <c r="AF80" s="55">
        <f t="shared" si="11"/>
        <v>1.4239724794747515</v>
      </c>
      <c r="AG80" s="55">
        <f t="shared" si="11"/>
        <v>1.3957421986921541</v>
      </c>
      <c r="AH80" s="55">
        <f t="shared" si="11"/>
        <v>1.3674309868542573</v>
      </c>
      <c r="AI80" s="55">
        <f t="shared" si="11"/>
        <v>1.556114812102013</v>
      </c>
      <c r="AJ80" s="55">
        <f t="shared" si="11"/>
        <v>1.5254298049282173</v>
      </c>
      <c r="AK80" s="55">
        <f t="shared" si="11"/>
        <v>1.495212165190041</v>
      </c>
      <c r="AL80" s="55">
        <f t="shared" si="11"/>
        <v>1.4654606988059831</v>
      </c>
      <c r="AM80" s="55">
        <f t="shared" si="11"/>
        <v>1.4361738847679175</v>
      </c>
      <c r="AN80" s="55">
        <f t="shared" si="11"/>
        <v>1.4073498951983474</v>
      </c>
      <c r="AO80" s="55">
        <f t="shared" si="11"/>
        <v>1.378986614516617</v>
      </c>
      <c r="AP80" s="55">
        <f t="shared" si="11"/>
        <v>1.3510816577489708</v>
      </c>
      <c r="AQ80" s="55">
        <f t="shared" si="11"/>
        <v>1.3236323880160834</v>
      </c>
      <c r="AR80" s="55">
        <f t="shared" si="11"/>
        <v>1.296635933230428</v>
      </c>
      <c r="AS80" s="55">
        <f t="shared" si="11"/>
        <v>1.2700892020346859</v>
      </c>
      <c r="AT80" s="55">
        <f t="shared" si="11"/>
        <v>1.2439888990112402</v>
      </c>
      <c r="AU80" s="55">
        <f t="shared" si="11"/>
        <v>1.2183315391916949</v>
      </c>
      <c r="AV80" s="55">
        <f t="shared" si="11"/>
        <v>1.1931134618942891</v>
      </c>
      <c r="AW80" s="55">
        <f t="shared" si="11"/>
        <v>1.1683308439160531</v>
      </c>
      <c r="AX80" s="55">
        <f t="shared" si="11"/>
        <v>0.12994263718164759</v>
      </c>
      <c r="AY80" s="55">
        <f t="shared" si="11"/>
        <v>0.13975362426110866</v>
      </c>
      <c r="AZ80" s="55">
        <f t="shared" si="11"/>
        <v>0.14844931278099224</v>
      </c>
      <c r="BA80" s="55">
        <f t="shared" si="11"/>
        <v>0.15605612262523741</v>
      </c>
      <c r="BB80" s="55">
        <f t="shared" si="11"/>
        <v>0.16258171547642317</v>
      </c>
      <c r="BC80" s="55">
        <f t="shared" si="11"/>
        <v>0.1680445203663489</v>
      </c>
      <c r="BD80" s="55">
        <f t="shared" si="11"/>
        <v>0.17254388851962593</v>
      </c>
    </row>
    <row r="81" spans="1:56" x14ac:dyDescent="0.3">
      <c r="A81" s="74"/>
      <c r="B81" s="15" t="s">
        <v>18</v>
      </c>
      <c r="C81" s="15"/>
      <c r="D81" s="14" t="s">
        <v>40</v>
      </c>
      <c r="E81" s="56">
        <f>+E80</f>
        <v>-0.58476857198067633</v>
      </c>
      <c r="F81" s="56">
        <f t="shared" ref="F81:BD81" si="12">+E81+F80</f>
        <v>-1.2168168506410082</v>
      </c>
      <c r="G81" s="56">
        <f t="shared" si="12"/>
        <v>-1.8549803039116122</v>
      </c>
      <c r="H81" s="56">
        <f t="shared" si="12"/>
        <v>-2.4641227690916465</v>
      </c>
      <c r="I81" s="56">
        <f t="shared" si="12"/>
        <v>-3.0194146673496389</v>
      </c>
      <c r="J81" s="56">
        <f t="shared" si="12"/>
        <v>-3.5796019748628316</v>
      </c>
      <c r="K81" s="56">
        <f t="shared" si="12"/>
        <v>-3.9881129474799053</v>
      </c>
      <c r="L81" s="56">
        <f t="shared" si="12"/>
        <v>-4.2638715999401402</v>
      </c>
      <c r="M81" s="56">
        <f t="shared" si="12"/>
        <v>-3.8763166918166259</v>
      </c>
      <c r="N81" s="56">
        <f t="shared" si="12"/>
        <v>-3.3690904285668379</v>
      </c>
      <c r="O81" s="56">
        <f t="shared" si="12"/>
        <v>-2.7450303322599883</v>
      </c>
      <c r="P81" s="56">
        <f t="shared" si="12"/>
        <v>-2.0069701221612588</v>
      </c>
      <c r="Q81" s="56">
        <f t="shared" si="12"/>
        <v>-1.1577393621290439</v>
      </c>
      <c r="R81" s="56">
        <f t="shared" si="12"/>
        <v>-0.20016293148573816</v>
      </c>
      <c r="S81" s="56">
        <f t="shared" si="12"/>
        <v>0.8629370377062261</v>
      </c>
      <c r="T81" s="56">
        <f t="shared" si="12"/>
        <v>2.0287297372320499</v>
      </c>
      <c r="U81" s="56">
        <f t="shared" si="12"/>
        <v>3.2940354388003472</v>
      </c>
      <c r="V81" s="56">
        <f t="shared" si="12"/>
        <v>4.6522649709104424</v>
      </c>
      <c r="W81" s="56">
        <f t="shared" si="12"/>
        <v>6.0889869075005985</v>
      </c>
      <c r="X81" s="56">
        <f t="shared" si="12"/>
        <v>7.5835793379530516</v>
      </c>
      <c r="Y81" s="56">
        <f t="shared" si="12"/>
        <v>9.1137605875192111</v>
      </c>
      <c r="Z81" s="56">
        <f t="shared" si="12"/>
        <v>10.657740523405456</v>
      </c>
      <c r="AA81" s="56">
        <f t="shared" si="12"/>
        <v>12.200426913035734</v>
      </c>
      <c r="AB81" s="56">
        <f t="shared" si="12"/>
        <v>13.726535088876709</v>
      </c>
      <c r="AC81" s="56">
        <f t="shared" si="12"/>
        <v>15.230792336687943</v>
      </c>
      <c r="AD81" s="56">
        <f t="shared" si="12"/>
        <v>16.710953127236714</v>
      </c>
      <c r="AE81" s="56">
        <f t="shared" si="12"/>
        <v>18.163044789045614</v>
      </c>
      <c r="AF81" s="56">
        <f t="shared" si="12"/>
        <v>19.587017268520366</v>
      </c>
      <c r="AG81" s="56">
        <f t="shared" si="12"/>
        <v>20.982759467212521</v>
      </c>
      <c r="AH81" s="56">
        <f t="shared" si="12"/>
        <v>22.350190454066777</v>
      </c>
      <c r="AI81" s="56">
        <f t="shared" si="12"/>
        <v>23.90630526616879</v>
      </c>
      <c r="AJ81" s="56">
        <f t="shared" si="12"/>
        <v>25.431735071097009</v>
      </c>
      <c r="AK81" s="56">
        <f t="shared" si="12"/>
        <v>26.926947236287049</v>
      </c>
      <c r="AL81" s="56">
        <f t="shared" si="12"/>
        <v>28.392407935093033</v>
      </c>
      <c r="AM81" s="56">
        <f t="shared" si="12"/>
        <v>29.82858181986095</v>
      </c>
      <c r="AN81" s="56">
        <f t="shared" si="12"/>
        <v>31.235931715059298</v>
      </c>
      <c r="AO81" s="56">
        <f t="shared" si="12"/>
        <v>32.614918329575914</v>
      </c>
      <c r="AP81" s="56">
        <f t="shared" si="12"/>
        <v>33.965999987324885</v>
      </c>
      <c r="AQ81" s="56">
        <f t="shared" si="12"/>
        <v>35.289632375340972</v>
      </c>
      <c r="AR81" s="56">
        <f t="shared" si="12"/>
        <v>36.586268308571398</v>
      </c>
      <c r="AS81" s="56">
        <f t="shared" si="12"/>
        <v>37.856357510606081</v>
      </c>
      <c r="AT81" s="56">
        <f t="shared" si="12"/>
        <v>39.100346409617323</v>
      </c>
      <c r="AU81" s="56">
        <f t="shared" si="12"/>
        <v>40.318677948809018</v>
      </c>
      <c r="AV81" s="56">
        <f t="shared" si="12"/>
        <v>41.51179141070331</v>
      </c>
      <c r="AW81" s="56">
        <f t="shared" si="12"/>
        <v>42.680122254619363</v>
      </c>
      <c r="AX81" s="56">
        <f t="shared" si="12"/>
        <v>42.810064891801012</v>
      </c>
      <c r="AY81" s="56">
        <f t="shared" si="12"/>
        <v>42.949818516062123</v>
      </c>
      <c r="AZ81" s="56">
        <f t="shared" si="12"/>
        <v>43.098267828843113</v>
      </c>
      <c r="BA81" s="56">
        <f t="shared" si="12"/>
        <v>43.254323951468351</v>
      </c>
      <c r="BB81" s="56">
        <f t="shared" si="12"/>
        <v>43.416905666944771</v>
      </c>
      <c r="BC81" s="56">
        <f t="shared" si="12"/>
        <v>43.584950187311122</v>
      </c>
      <c r="BD81" s="56">
        <f t="shared" si="12"/>
        <v>43.757494075830749</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v>0</v>
      </c>
      <c r="F88" s="43">
        <v>2381.926307911599</v>
      </c>
      <c r="G88" s="43">
        <v>5857.2871728849896</v>
      </c>
      <c r="H88" s="43">
        <v>10265.510172786206</v>
      </c>
      <c r="I88" s="43">
        <v>15388.266772735071</v>
      </c>
      <c r="J88" s="43">
        <v>18602.022658485097</v>
      </c>
      <c r="K88" s="43">
        <v>26696.965909956627</v>
      </c>
      <c r="L88" s="43">
        <v>34445.887375824961</v>
      </c>
      <c r="M88" s="43">
        <v>43901.163654294985</v>
      </c>
      <c r="N88" s="43">
        <v>47693.277064546346</v>
      </c>
      <c r="O88" s="43">
        <v>51661.277697672202</v>
      </c>
      <c r="P88" s="43">
        <v>55809.209547626073</v>
      </c>
      <c r="Q88" s="43">
        <v>60141.116608365861</v>
      </c>
      <c r="R88" s="43">
        <v>64661.042873846993</v>
      </c>
      <c r="S88" s="43">
        <v>69372.925713259247</v>
      </c>
      <c r="T88" s="43">
        <v>74280.173984393405</v>
      </c>
      <c r="U88" s="43">
        <v>79371.136581591854</v>
      </c>
      <c r="V88" s="43">
        <v>84493.188592596765</v>
      </c>
      <c r="W88" s="43">
        <v>89261.192892459687</v>
      </c>
      <c r="X88" s="43">
        <v>93303.881886682226</v>
      </c>
      <c r="Y88" s="43">
        <v>96457.084735517652</v>
      </c>
      <c r="Z88" s="43">
        <v>98641.747526088948</v>
      </c>
      <c r="AA88" s="43">
        <v>100118.72578649923</v>
      </c>
      <c r="AB88" s="43">
        <v>100781.41658825547</v>
      </c>
      <c r="AC88" s="43">
        <v>101164.77611815977</v>
      </c>
      <c r="AD88" s="43">
        <v>101431.684724821</v>
      </c>
      <c r="AE88" s="43">
        <v>101448.09106094552</v>
      </c>
      <c r="AF88" s="43">
        <v>101464.93194454437</v>
      </c>
      <c r="AG88" s="43">
        <v>101474.32715483589</v>
      </c>
      <c r="AH88" s="43">
        <v>101474.58951890735</v>
      </c>
      <c r="AI88" s="43">
        <v>101474.58951890735</v>
      </c>
      <c r="AJ88" s="43">
        <v>101474.58951890735</v>
      </c>
      <c r="AK88" s="43">
        <v>101474.58951890735</v>
      </c>
      <c r="AL88" s="43">
        <v>101474.58951890735</v>
      </c>
      <c r="AM88" s="43">
        <v>101474.58951890735</v>
      </c>
      <c r="AN88" s="43">
        <v>101474.58951890735</v>
      </c>
      <c r="AO88" s="43">
        <v>101474.58951890735</v>
      </c>
      <c r="AP88" s="43">
        <v>101474.58951890735</v>
      </c>
      <c r="AQ88" s="43">
        <v>101474.58951890735</v>
      </c>
      <c r="AR88" s="43">
        <v>101474.58951890735</v>
      </c>
      <c r="AS88" s="43">
        <v>101474.58951890735</v>
      </c>
      <c r="AT88" s="43">
        <v>101474.58951890735</v>
      </c>
      <c r="AU88" s="43">
        <v>101474.58951890735</v>
      </c>
      <c r="AV88" s="43">
        <v>101474.58951890735</v>
      </c>
      <c r="AW88" s="43">
        <v>101474.58951890735</v>
      </c>
      <c r="AX88" s="43"/>
      <c r="AY88" s="43"/>
      <c r="AZ88" s="43"/>
      <c r="BA88" s="43"/>
      <c r="BB88" s="43"/>
      <c r="BC88" s="43"/>
      <c r="BD88" s="43"/>
    </row>
    <row r="89" spans="1:56" x14ac:dyDescent="0.3">
      <c r="A89" s="170"/>
      <c r="B89" s="4" t="s">
        <v>214</v>
      </c>
      <c r="D89" s="4" t="s">
        <v>88</v>
      </c>
      <c r="E89" s="43">
        <v>0</v>
      </c>
      <c r="F89" s="43">
        <v>116446.79364361661</v>
      </c>
      <c r="G89" s="43">
        <v>286349.03962680325</v>
      </c>
      <c r="H89" s="43">
        <v>501856.72863445524</v>
      </c>
      <c r="I89" s="43">
        <v>752296.29038719204</v>
      </c>
      <c r="J89" s="43">
        <v>909409.28217283799</v>
      </c>
      <c r="K89" s="43">
        <v>1305152.0821200353</v>
      </c>
      <c r="L89" s="43">
        <v>1683978.688089933</v>
      </c>
      <c r="M89" s="43">
        <v>2146224.9809266338</v>
      </c>
      <c r="N89" s="43">
        <v>2331612.5163386711</v>
      </c>
      <c r="O89" s="43">
        <v>2525598.7657740242</v>
      </c>
      <c r="P89" s="43">
        <v>2728381.4306176305</v>
      </c>
      <c r="Q89" s="43">
        <v>2940158.2122543529</v>
      </c>
      <c r="R89" s="43">
        <v>3161126.8120689113</v>
      </c>
      <c r="S89" s="43">
        <v>3391479.718811464</v>
      </c>
      <c r="T89" s="43">
        <v>3631383.583548381</v>
      </c>
      <c r="U89" s="43">
        <v>3880268.8110360778</v>
      </c>
      <c r="V89" s="43">
        <v>4130673.9270870364</v>
      </c>
      <c r="W89" s="43">
        <v>4363770.4804748008</v>
      </c>
      <c r="X89" s="43">
        <v>4561408.0688048769</v>
      </c>
      <c r="Y89" s="43">
        <v>4715560.7645601407</v>
      </c>
      <c r="Z89" s="43">
        <v>4822363.8072526045</v>
      </c>
      <c r="AA89" s="43">
        <v>4894569.8121718308</v>
      </c>
      <c r="AB89" s="43">
        <v>4926967.2120348243</v>
      </c>
      <c r="AC89" s="43">
        <v>4945708.7608064329</v>
      </c>
      <c r="AD89" s="43">
        <v>4958757.2969170399</v>
      </c>
      <c r="AE89" s="43">
        <v>4959559.3642315511</v>
      </c>
      <c r="AF89" s="43">
        <v>4960382.6755534392</v>
      </c>
      <c r="AG89" s="43">
        <v>4960841.9853609744</v>
      </c>
      <c r="AH89" s="43">
        <v>4960854.8117254125</v>
      </c>
      <c r="AI89" s="43">
        <v>4960854.8117254125</v>
      </c>
      <c r="AJ89" s="43">
        <v>4960854.8117254125</v>
      </c>
      <c r="AK89" s="43">
        <v>4960854.8117254125</v>
      </c>
      <c r="AL89" s="43">
        <v>4960854.8117254125</v>
      </c>
      <c r="AM89" s="43">
        <v>4960854.8117254125</v>
      </c>
      <c r="AN89" s="43">
        <v>4960854.8117254125</v>
      </c>
      <c r="AO89" s="43">
        <v>4960854.8117254125</v>
      </c>
      <c r="AP89" s="43">
        <v>4960854.8117254125</v>
      </c>
      <c r="AQ89" s="43">
        <v>4960854.8117254125</v>
      </c>
      <c r="AR89" s="43">
        <v>4960854.8117254125</v>
      </c>
      <c r="AS89" s="43">
        <v>4960854.8117254125</v>
      </c>
      <c r="AT89" s="43">
        <v>4960854.8117254125</v>
      </c>
      <c r="AU89" s="43">
        <v>4960854.8117254125</v>
      </c>
      <c r="AV89" s="43">
        <v>4960854.8117254125</v>
      </c>
      <c r="AW89" s="43">
        <v>4960854.8117254125</v>
      </c>
      <c r="AX89" s="43"/>
      <c r="AY89" s="43"/>
      <c r="AZ89" s="43"/>
      <c r="BA89" s="43"/>
      <c r="BB89" s="43"/>
      <c r="BC89" s="43"/>
      <c r="BD89" s="43"/>
    </row>
    <row r="90" spans="1:56" ht="16.5" x14ac:dyDescent="0.3">
      <c r="A90" s="170"/>
      <c r="B90" s="4" t="s">
        <v>331</v>
      </c>
      <c r="D90" s="4" t="s">
        <v>89</v>
      </c>
      <c r="E90" s="43"/>
      <c r="F90" s="43"/>
      <c r="G90" s="43"/>
      <c r="H90" s="43"/>
      <c r="I90" s="43"/>
      <c r="J90" s="43"/>
      <c r="K90" s="43"/>
      <c r="L90" s="43"/>
      <c r="M90" s="43"/>
      <c r="N90" s="43"/>
      <c r="O90" s="43"/>
      <c r="P90" s="43"/>
      <c r="Q90" s="43"/>
      <c r="R90" s="43"/>
      <c r="S90" s="43"/>
      <c r="T90" s="43"/>
      <c r="U90" s="43"/>
      <c r="V90" s="43"/>
      <c r="W90" s="43"/>
      <c r="X90" s="43"/>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37"/>
      <c r="AY90" s="37"/>
      <c r="AZ90" s="37"/>
      <c r="BA90" s="37"/>
      <c r="BB90" s="37"/>
      <c r="BC90" s="37"/>
      <c r="BD90" s="37"/>
    </row>
    <row r="91" spans="1:56" ht="16.5" x14ac:dyDescent="0.3">
      <c r="A91" s="170"/>
      <c r="B91" s="4" t="s">
        <v>332</v>
      </c>
      <c r="D91" s="4" t="s">
        <v>42</v>
      </c>
      <c r="E91" s="43">
        <v>0</v>
      </c>
      <c r="F91" s="35">
        <v>5.053038028217896E-3</v>
      </c>
      <c r="G91" s="35">
        <v>1.1125465292903237E-2</v>
      </c>
      <c r="H91" s="35">
        <v>1.8949754950405448E-2</v>
      </c>
      <c r="I91" s="35">
        <v>2.7848865695043357E-2</v>
      </c>
      <c r="J91" s="35">
        <v>3.4030549675564403E-2</v>
      </c>
      <c r="K91" s="35">
        <v>5.0249446453312002E-2</v>
      </c>
      <c r="L91" s="35">
        <v>6.4011116117241751E-2</v>
      </c>
      <c r="M91" s="35">
        <v>8.0314422390458051E-2</v>
      </c>
      <c r="N91" s="35">
        <v>8.7348726472127686E-2</v>
      </c>
      <c r="O91" s="35">
        <v>9.4714364376907598E-2</v>
      </c>
      <c r="P91" s="35">
        <v>0.10241906299393279</v>
      </c>
      <c r="Q91" s="35">
        <v>0.11047054921234499</v>
      </c>
      <c r="R91" s="35">
        <v>0.11887654992127779</v>
      </c>
      <c r="S91" s="35">
        <v>0.12764452640859106</v>
      </c>
      <c r="T91" s="35">
        <v>0.13678062344526712</v>
      </c>
      <c r="U91" s="35">
        <v>0.14625510574149106</v>
      </c>
      <c r="V91" s="35">
        <v>0.15569783508769405</v>
      </c>
      <c r="W91" s="35">
        <v>0.1642290572779076</v>
      </c>
      <c r="X91" s="35">
        <v>0.17124485470685055</v>
      </c>
      <c r="Y91" s="35">
        <v>0.17635236095358206</v>
      </c>
      <c r="Z91" s="35">
        <v>0.1795192771340349</v>
      </c>
      <c r="AA91" s="35">
        <v>0.18143036802725099</v>
      </c>
      <c r="AB91" s="35">
        <v>0.18216947764085895</v>
      </c>
      <c r="AC91" s="35">
        <v>0.18256539750608791</v>
      </c>
      <c r="AD91" s="35">
        <v>0.18285489308139941</v>
      </c>
      <c r="AE91" s="35">
        <v>0.18286706542055914</v>
      </c>
      <c r="AF91" s="35">
        <v>0.18287956039913411</v>
      </c>
      <c r="AG91" s="35">
        <v>0.18288610545946768</v>
      </c>
      <c r="AH91" s="35">
        <v>0.18288626884606865</v>
      </c>
      <c r="AI91" s="35">
        <v>0.18288626884606865</v>
      </c>
      <c r="AJ91" s="35">
        <v>0.18288626884606865</v>
      </c>
      <c r="AK91" s="35">
        <v>0.18288626884606865</v>
      </c>
      <c r="AL91" s="35">
        <v>0.18288626884606865</v>
      </c>
      <c r="AM91" s="35">
        <v>0.18288626884606865</v>
      </c>
      <c r="AN91" s="35">
        <v>0.18288626884606865</v>
      </c>
      <c r="AO91" s="35">
        <v>0.18288626884606865</v>
      </c>
      <c r="AP91" s="35">
        <v>0.18288626884606865</v>
      </c>
      <c r="AQ91" s="35">
        <v>0.18288626884606865</v>
      </c>
      <c r="AR91" s="35">
        <v>0.18288626884606865</v>
      </c>
      <c r="AS91" s="35">
        <v>0.18288626884606865</v>
      </c>
      <c r="AT91" s="35">
        <v>0.18288626884606865</v>
      </c>
      <c r="AU91" s="35">
        <v>0.18288626884606865</v>
      </c>
      <c r="AV91" s="35">
        <v>0.18288626884606865</v>
      </c>
      <c r="AW91" s="35">
        <v>0.18288626884606865</v>
      </c>
      <c r="AX91" s="35"/>
      <c r="AY91" s="35"/>
      <c r="AZ91" s="35"/>
      <c r="BA91" s="35"/>
      <c r="BB91" s="35"/>
      <c r="BC91" s="35"/>
      <c r="BD91" s="35"/>
    </row>
    <row r="92" spans="1:56" ht="16.5" x14ac:dyDescent="0.3">
      <c r="A92" s="170"/>
      <c r="B92" s="4" t="s">
        <v>333</v>
      </c>
      <c r="D92" s="4" t="s">
        <v>42</v>
      </c>
      <c r="E92" s="43">
        <v>0</v>
      </c>
      <c r="F92" s="35">
        <v>1.0112054349679739E-2</v>
      </c>
      <c r="G92" s="35">
        <v>2.2264093220564579E-2</v>
      </c>
      <c r="H92" s="35">
        <v>3.7921929520719266E-2</v>
      </c>
      <c r="I92" s="35">
        <v>5.5730679625324769E-2</v>
      </c>
      <c r="J92" s="35">
        <v>6.8101361190456386E-2</v>
      </c>
      <c r="K92" s="35">
        <v>0.10055834346379433</v>
      </c>
      <c r="L92" s="35">
        <v>0.12809796434273429</v>
      </c>
      <c r="M92" s="35">
        <v>0.16072386547262957</v>
      </c>
      <c r="N92" s="35">
        <v>0.17480079598231643</v>
      </c>
      <c r="O92" s="35">
        <v>0.18954078614214553</v>
      </c>
      <c r="P92" s="35">
        <v>0.20495929887215111</v>
      </c>
      <c r="Q92" s="35">
        <v>0.22107179709235128</v>
      </c>
      <c r="R92" s="35">
        <v>0.23789374372276903</v>
      </c>
      <c r="S92" s="35">
        <v>0.25544007016664433</v>
      </c>
      <c r="T92" s="35">
        <v>0.27372307323587047</v>
      </c>
      <c r="U92" s="35">
        <v>0.29268324717072858</v>
      </c>
      <c r="V92" s="35">
        <v>0.31157987763836154</v>
      </c>
      <c r="W92" s="35">
        <v>0.32865241538196543</v>
      </c>
      <c r="X92" s="35">
        <v>0.34269231069081418</v>
      </c>
      <c r="Y92" s="35">
        <v>0.35291336591934003</v>
      </c>
      <c r="Z92" s="35">
        <v>0.35925094508631983</v>
      </c>
      <c r="AA92" s="35">
        <v>0.36307538790101118</v>
      </c>
      <c r="AB92" s="35">
        <v>0.36455448157523895</v>
      </c>
      <c r="AC92" s="35">
        <v>0.36534678972193285</v>
      </c>
      <c r="AD92" s="35">
        <v>0.36592612337728986</v>
      </c>
      <c r="AE92" s="35">
        <v>0.3659504824568095</v>
      </c>
      <c r="AF92" s="35">
        <v>0.36597548719687706</v>
      </c>
      <c r="AG92" s="35">
        <v>0.36598858506106202</v>
      </c>
      <c r="AH92" s="35">
        <v>0.36598891202756806</v>
      </c>
      <c r="AI92" s="35">
        <v>0.36598891202756806</v>
      </c>
      <c r="AJ92" s="35">
        <v>0.36598891202756806</v>
      </c>
      <c r="AK92" s="35">
        <v>0.36598891202756806</v>
      </c>
      <c r="AL92" s="35">
        <v>0.36598891202756806</v>
      </c>
      <c r="AM92" s="35">
        <v>0.36598891202756806</v>
      </c>
      <c r="AN92" s="35">
        <v>0.36598891202756806</v>
      </c>
      <c r="AO92" s="35">
        <v>0.36598891202756806</v>
      </c>
      <c r="AP92" s="35">
        <v>0.36598891202756806</v>
      </c>
      <c r="AQ92" s="35">
        <v>0.36598891202756806</v>
      </c>
      <c r="AR92" s="35">
        <v>0.36598891202756806</v>
      </c>
      <c r="AS92" s="35">
        <v>0.36598891202756806</v>
      </c>
      <c r="AT92" s="35">
        <v>0.36598891202756806</v>
      </c>
      <c r="AU92" s="35">
        <v>0.36598891202756806</v>
      </c>
      <c r="AV92" s="35">
        <v>0.36598891202756806</v>
      </c>
      <c r="AW92" s="35">
        <v>0.36598891202756806</v>
      </c>
      <c r="AX92" s="35"/>
      <c r="AY92" s="35"/>
      <c r="AZ92" s="35"/>
      <c r="BA92" s="35"/>
      <c r="BB92" s="35"/>
      <c r="BC92" s="35"/>
      <c r="BD92" s="35"/>
    </row>
    <row r="93" spans="1:56" x14ac:dyDescent="0.3">
      <c r="A93" s="170"/>
      <c r="B93" s="4" t="s">
        <v>215</v>
      </c>
      <c r="D93" s="4" t="s">
        <v>90</v>
      </c>
      <c r="E93" s="43"/>
      <c r="F93" s="43"/>
      <c r="G93" s="43"/>
      <c r="H93" s="43"/>
      <c r="I93" s="43"/>
      <c r="J93" s="43"/>
      <c r="K93" s="43"/>
      <c r="L93" s="43"/>
      <c r="M93" s="43"/>
      <c r="N93" s="43"/>
      <c r="O93" s="43"/>
      <c r="P93" s="43"/>
      <c r="Q93" s="43"/>
      <c r="R93" s="43"/>
      <c r="S93" s="43"/>
      <c r="T93" s="43"/>
      <c r="U93" s="43"/>
      <c r="V93" s="43"/>
      <c r="W93" s="43"/>
      <c r="X93" s="43"/>
      <c r="Y93" s="43"/>
      <c r="Z93" s="43"/>
      <c r="AA93" s="43"/>
      <c r="AB93" s="43"/>
      <c r="AC93" s="43"/>
      <c r="AD93" s="43"/>
      <c r="AE93" s="43"/>
      <c r="AF93" s="43"/>
      <c r="AG93" s="43"/>
      <c r="AH93" s="43"/>
      <c r="AI93" s="43"/>
      <c r="AJ93" s="43"/>
      <c r="AK93" s="43"/>
      <c r="AL93" s="43"/>
      <c r="AM93" s="43"/>
      <c r="AN93" s="43"/>
      <c r="AO93" s="43"/>
      <c r="AP93" s="43"/>
      <c r="AQ93" s="43"/>
      <c r="AR93" s="43"/>
      <c r="AS93" s="43"/>
      <c r="AT93" s="43"/>
      <c r="AU93" s="43"/>
      <c r="AV93" s="43"/>
      <c r="AW93" s="43"/>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disablePrompts="1"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activeCell="C23" sqref="C23"/>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74" t="s">
        <v>11</v>
      </c>
      <c r="B5" s="132" t="s">
        <v>160</v>
      </c>
      <c r="C5" s="135" t="s">
        <v>358</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ht="45" x14ac:dyDescent="0.25">
      <c r="A11" s="180" t="s">
        <v>300</v>
      </c>
      <c r="B11" s="61" t="s">
        <v>199</v>
      </c>
      <c r="C11" s="136" t="s">
        <v>359</v>
      </c>
    </row>
    <row r="12" spans="1:3" x14ac:dyDescent="0.25">
      <c r="A12" s="180"/>
      <c r="B12" s="61" t="s">
        <v>197</v>
      </c>
      <c r="C12" s="136"/>
    </row>
    <row r="13" spans="1:3" x14ac:dyDescent="0.25">
      <c r="A13" s="180"/>
      <c r="B13" s="61" t="s">
        <v>197</v>
      </c>
      <c r="C13" s="136"/>
    </row>
    <row r="14" spans="1:3" x14ac:dyDescent="0.25">
      <c r="A14" s="180"/>
      <c r="B14" s="61" t="s">
        <v>197</v>
      </c>
      <c r="C14" s="136"/>
    </row>
    <row r="15" spans="1:3" x14ac:dyDescent="0.25">
      <c r="A15" s="180"/>
      <c r="B15" s="61" t="s">
        <v>197</v>
      </c>
      <c r="C15" s="136"/>
    </row>
    <row r="16" spans="1:3" ht="15.75" thickBot="1" x14ac:dyDescent="0.3">
      <c r="A16" s="180"/>
      <c r="B16" s="61" t="s">
        <v>197</v>
      </c>
      <c r="C16" s="136"/>
    </row>
    <row r="17" spans="1:3" ht="15" customHeight="1" x14ac:dyDescent="0.25">
      <c r="A17" s="177" t="s">
        <v>307</v>
      </c>
      <c r="B17" s="132" t="s">
        <v>211</v>
      </c>
      <c r="C17" s="135"/>
    </row>
    <row r="18" spans="1:3" x14ac:dyDescent="0.25">
      <c r="A18" s="178"/>
      <c r="B18" s="133" t="s">
        <v>212</v>
      </c>
      <c r="C18" s="136"/>
    </row>
    <row r="19" spans="1:3" ht="60" x14ac:dyDescent="0.25">
      <c r="A19" s="178"/>
      <c r="B19" s="133" t="s">
        <v>213</v>
      </c>
      <c r="C19" s="136" t="s">
        <v>360</v>
      </c>
    </row>
    <row r="20" spans="1:3" ht="60" x14ac:dyDescent="0.25">
      <c r="A20" s="178"/>
      <c r="B20" s="133" t="s">
        <v>214</v>
      </c>
      <c r="C20" s="136" t="s">
        <v>361</v>
      </c>
    </row>
    <row r="21" spans="1:3" ht="60" x14ac:dyDescent="0.25">
      <c r="A21" s="178"/>
      <c r="B21" s="133" t="s">
        <v>331</v>
      </c>
      <c r="C21" s="136" t="s">
        <v>365</v>
      </c>
    </row>
    <row r="22" spans="1:3" ht="60" x14ac:dyDescent="0.25">
      <c r="A22" s="178"/>
      <c r="B22" s="133" t="s">
        <v>332</v>
      </c>
      <c r="C22" s="136" t="s">
        <v>362</v>
      </c>
    </row>
    <row r="23" spans="1:3" ht="60" x14ac:dyDescent="0.25">
      <c r="A23" s="178"/>
      <c r="B23" s="133" t="s">
        <v>333</v>
      </c>
      <c r="C23" s="136" t="s">
        <v>363</v>
      </c>
    </row>
    <row r="24" spans="1:3" ht="60.75" thickBot="1" x14ac:dyDescent="0.3">
      <c r="A24" s="179"/>
      <c r="B24" s="134" t="s">
        <v>215</v>
      </c>
      <c r="C24" s="137" t="s">
        <v>364</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B14" sqref="B14"/>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348</v>
      </c>
      <c r="C1" s="3" t="s">
        <v>347</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0.62595831949247382</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11.92352930161676</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23.364219701085922</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40.346619189059929</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1'!E13*1.1</f>
        <v>-3.0355600000000003</v>
      </c>
      <c r="F13" s="62">
        <f>'Option 1'!F13*1.1</f>
        <v>-3.0975999999999999</v>
      </c>
      <c r="G13" s="62">
        <f>'Option 1'!G13*1.1</f>
        <v>-3.1550199999999999</v>
      </c>
      <c r="H13" s="62">
        <f>'Option 1'!H13*1.1</f>
        <v>-3.2027600000000001</v>
      </c>
      <c r="I13" s="62">
        <f>'Option 1'!I13*1.1</f>
        <v>-3.2429100000000006</v>
      </c>
      <c r="J13" s="62">
        <f>'Option 1'!J13*1.1</f>
        <v>-3.2785500000000005</v>
      </c>
      <c r="K13" s="62">
        <f>'Option 1'!K13*1.1</f>
        <v>-3.3027500000000001</v>
      </c>
      <c r="L13" s="62">
        <f>'Option 1'!L13*1.1</f>
        <v>-3.3207900000000001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-3.0355600000000003</v>
      </c>
      <c r="F18" s="59">
        <f t="shared" ref="F18:AW18" si="0">SUM(F13:F17)</f>
        <v>-3.0975999999999999</v>
      </c>
      <c r="G18" s="59">
        <f t="shared" si="0"/>
        <v>-3.1550199999999999</v>
      </c>
      <c r="H18" s="59">
        <f t="shared" si="0"/>
        <v>-3.2027600000000001</v>
      </c>
      <c r="I18" s="59">
        <f t="shared" si="0"/>
        <v>-3.2429100000000006</v>
      </c>
      <c r="J18" s="59">
        <f t="shared" si="0"/>
        <v>-3.2785500000000005</v>
      </c>
      <c r="K18" s="59">
        <f t="shared" si="0"/>
        <v>-3.3027500000000001</v>
      </c>
      <c r="L18" s="59">
        <f t="shared" si="0"/>
        <v>-3.3207900000000001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2.308058563022683E-2</v>
      </c>
      <c r="G19" s="33">
        <f>'Option 1'!G19</f>
        <v>5.0825602368585521E-2</v>
      </c>
      <c r="H19" s="33">
        <f>'Option 1'!H19</f>
        <v>8.4202002235393342E-2</v>
      </c>
      <c r="I19" s="33">
        <f>'Option 1'!I19</f>
        <v>0.12398193109417016</v>
      </c>
      <c r="J19" s="33">
        <f>'Option 1'!J19</f>
        <v>0.15259928993808586</v>
      </c>
      <c r="K19" s="33">
        <f>'Option 1'!K19</f>
        <v>0.22530042370369763</v>
      </c>
      <c r="L19" s="33">
        <f>'Option 1'!L19</f>
        <v>0.28662816202732699</v>
      </c>
      <c r="M19" s="33">
        <f>'Option 1'!M19</f>
        <v>0.35538259492167634</v>
      </c>
      <c r="N19" s="33">
        <f>'Option 1'!N19</f>
        <v>0.38643147234935832</v>
      </c>
      <c r="O19" s="33">
        <f>'Option 1'!O19</f>
        <v>0.41894105476129617</v>
      </c>
      <c r="P19" s="33">
        <f>'Option 1'!P19</f>
        <v>0.45294536028006527</v>
      </c>
      <c r="Q19" s="33">
        <f>'Option 1'!Q19</f>
        <v>0.48847840702820466</v>
      </c>
      <c r="R19" s="33">
        <f>'Option 1'!R19</f>
        <v>0.5255742131282789</v>
      </c>
      <c r="S19" s="33">
        <f>'Option 1'!S19</f>
        <v>0.56426546967600777</v>
      </c>
      <c r="T19" s="33">
        <f>'Option 1'!T19</f>
        <v>0.60457829003796026</v>
      </c>
      <c r="U19" s="33">
        <f>'Option 1'!U19</f>
        <v>0.6463595196017069</v>
      </c>
      <c r="V19" s="33">
        <f>'Option 1'!V19</f>
        <v>0.68779619426182581</v>
      </c>
      <c r="W19" s="33">
        <f>'Option 1'!W19</f>
        <v>0.72479217564425313</v>
      </c>
      <c r="X19" s="33">
        <f>'Option 1'!X19</f>
        <v>0.75493596114140693</v>
      </c>
      <c r="Y19" s="33">
        <f>'Option 1'!Y19</f>
        <v>0.77656699910439175</v>
      </c>
      <c r="Z19" s="33">
        <f>'Option 1'!Z19</f>
        <v>0.78973051185814414</v>
      </c>
      <c r="AA19" s="33">
        <f>'Option 1'!AA19</f>
        <v>0.7975810994932544</v>
      </c>
      <c r="AB19" s="33">
        <f>'Option 1'!AB19</f>
        <v>0.80044272375788439</v>
      </c>
      <c r="AC19" s="33">
        <f>'Option 1'!AC19</f>
        <v>0.80182219232336349</v>
      </c>
      <c r="AD19" s="33">
        <f>'Option 1'!AD19</f>
        <v>0.80279557380827626</v>
      </c>
      <c r="AE19" s="33">
        <f>'Option 1'!AE19</f>
        <v>0.80285639061273706</v>
      </c>
      <c r="AF19" s="33">
        <f>'Option 1'!AF19</f>
        <v>0.80291881942438659</v>
      </c>
      <c r="AG19" s="33">
        <f>'Option 1'!AG19</f>
        <v>0.80295152058800534</v>
      </c>
      <c r="AH19" s="33">
        <f>'Option 1'!AH19</f>
        <v>0.80295233691844381</v>
      </c>
      <c r="AI19" s="33">
        <f>'Option 1'!AI19</f>
        <v>0.80295233691844381</v>
      </c>
      <c r="AJ19" s="33">
        <f>'Option 1'!AJ19</f>
        <v>0.80295233691844381</v>
      </c>
      <c r="AK19" s="33">
        <f>'Option 1'!AK19</f>
        <v>0.80295233691844381</v>
      </c>
      <c r="AL19" s="33">
        <f>'Option 1'!AL19</f>
        <v>0.80295233691844381</v>
      </c>
      <c r="AM19" s="33">
        <f>'Option 1'!AM19</f>
        <v>0.80295233691844381</v>
      </c>
      <c r="AN19" s="33">
        <f>'Option 1'!AN19</f>
        <v>0.80295233691844381</v>
      </c>
      <c r="AO19" s="33">
        <f>'Option 1'!AO19</f>
        <v>0.80295233691844381</v>
      </c>
      <c r="AP19" s="33">
        <f>'Option 1'!AP19</f>
        <v>0.80295233691844381</v>
      </c>
      <c r="AQ19" s="33">
        <f>'Option 1'!AQ19</f>
        <v>0.80295233691844381</v>
      </c>
      <c r="AR19" s="33">
        <f>'Option 1'!AR19</f>
        <v>0.80295233691844381</v>
      </c>
      <c r="AS19" s="33">
        <f>'Option 1'!AS19</f>
        <v>0.80295233691844381</v>
      </c>
      <c r="AT19" s="33">
        <f>'Option 1'!AT19</f>
        <v>0.80295233691844381</v>
      </c>
      <c r="AU19" s="33">
        <f>'Option 1'!AU19</f>
        <v>0.80295233691844381</v>
      </c>
      <c r="AV19" s="33">
        <f>'Option 1'!AV19</f>
        <v>0.80295233691844381</v>
      </c>
      <c r="AW19" s="33">
        <f>'Option 1'!AW19</f>
        <v>0.80295233691844381</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2.308058563022683E-2</v>
      </c>
      <c r="G25" s="67">
        <f t="shared" si="1"/>
        <v>5.0825602368585521E-2</v>
      </c>
      <c r="H25" s="67">
        <f t="shared" si="1"/>
        <v>8.4202002235393342E-2</v>
      </c>
      <c r="I25" s="67">
        <f t="shared" si="1"/>
        <v>0.12398193109417016</v>
      </c>
      <c r="J25" s="67">
        <f t="shared" si="1"/>
        <v>0.15259928993808586</v>
      </c>
      <c r="K25" s="67">
        <f t="shared" si="1"/>
        <v>0.22530042370369763</v>
      </c>
      <c r="L25" s="67">
        <f t="shared" si="1"/>
        <v>0.28662816202732699</v>
      </c>
      <c r="M25" s="67">
        <f t="shared" si="1"/>
        <v>0.35538259492167634</v>
      </c>
      <c r="N25" s="67">
        <f t="shared" si="1"/>
        <v>0.38643147234935832</v>
      </c>
      <c r="O25" s="67">
        <f t="shared" si="1"/>
        <v>0.41894105476129617</v>
      </c>
      <c r="P25" s="67">
        <f t="shared" si="1"/>
        <v>0.45294536028006527</v>
      </c>
      <c r="Q25" s="67">
        <f t="shared" si="1"/>
        <v>0.48847840702820466</v>
      </c>
      <c r="R25" s="67">
        <f t="shared" si="1"/>
        <v>0.5255742131282789</v>
      </c>
      <c r="S25" s="67">
        <f t="shared" si="1"/>
        <v>0.56426546967600777</v>
      </c>
      <c r="T25" s="67">
        <f t="shared" si="1"/>
        <v>0.60457829003796026</v>
      </c>
      <c r="U25" s="67">
        <f t="shared" si="1"/>
        <v>0.6463595196017069</v>
      </c>
      <c r="V25" s="67">
        <f t="shared" si="1"/>
        <v>0.68779619426182581</v>
      </c>
      <c r="W25" s="67">
        <f t="shared" si="1"/>
        <v>0.72479217564425313</v>
      </c>
      <c r="X25" s="67">
        <f t="shared" si="1"/>
        <v>0.75493596114140693</v>
      </c>
      <c r="Y25" s="67">
        <f t="shared" si="1"/>
        <v>0.77656699910439175</v>
      </c>
      <c r="Z25" s="67">
        <f t="shared" si="1"/>
        <v>0.78973051185814414</v>
      </c>
      <c r="AA25" s="67">
        <f t="shared" si="1"/>
        <v>0.7975810994932544</v>
      </c>
      <c r="AB25" s="67">
        <f t="shared" si="1"/>
        <v>0.80044272375788439</v>
      </c>
      <c r="AC25" s="67">
        <f t="shared" si="1"/>
        <v>0.80182219232336349</v>
      </c>
      <c r="AD25" s="67">
        <f t="shared" si="1"/>
        <v>0.80279557380827626</v>
      </c>
      <c r="AE25" s="67">
        <f t="shared" si="1"/>
        <v>0.80285639061273706</v>
      </c>
      <c r="AF25" s="67">
        <f t="shared" si="1"/>
        <v>0.80291881942438659</v>
      </c>
      <c r="AG25" s="67">
        <f t="shared" si="1"/>
        <v>0.80295152058800534</v>
      </c>
      <c r="AH25" s="67">
        <f t="shared" si="1"/>
        <v>0.80295233691844381</v>
      </c>
      <c r="AI25" s="67">
        <f t="shared" si="1"/>
        <v>0.80295233691844381</v>
      </c>
      <c r="AJ25" s="67">
        <f t="shared" si="1"/>
        <v>0.80295233691844381</v>
      </c>
      <c r="AK25" s="67">
        <f t="shared" si="1"/>
        <v>0.80295233691844381</v>
      </c>
      <c r="AL25" s="67">
        <f t="shared" si="1"/>
        <v>0.80295233691844381</v>
      </c>
      <c r="AM25" s="67">
        <f t="shared" si="1"/>
        <v>0.80295233691844381</v>
      </c>
      <c r="AN25" s="67">
        <f t="shared" si="1"/>
        <v>0.80295233691844381</v>
      </c>
      <c r="AO25" s="67">
        <f t="shared" si="1"/>
        <v>0.80295233691844381</v>
      </c>
      <c r="AP25" s="67">
        <f t="shared" si="1"/>
        <v>0.80295233691844381</v>
      </c>
      <c r="AQ25" s="67">
        <f t="shared" si="1"/>
        <v>0.80295233691844381</v>
      </c>
      <c r="AR25" s="67">
        <f t="shared" si="1"/>
        <v>0.80295233691844381</v>
      </c>
      <c r="AS25" s="67">
        <f t="shared" si="1"/>
        <v>0.80295233691844381</v>
      </c>
      <c r="AT25" s="67">
        <f t="shared" si="1"/>
        <v>0.80295233691844381</v>
      </c>
      <c r="AU25" s="67">
        <f t="shared" si="1"/>
        <v>0.80295233691844381</v>
      </c>
      <c r="AV25" s="67">
        <f t="shared" si="1"/>
        <v>0.80295233691844381</v>
      </c>
      <c r="AW25" s="67">
        <f t="shared" si="1"/>
        <v>0.80295233691844381</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-3.0355600000000003</v>
      </c>
      <c r="F26" s="59">
        <f t="shared" ref="F26:BD26" si="2">F18+F25</f>
        <v>-3.0745194143697732</v>
      </c>
      <c r="G26" s="59">
        <f t="shared" si="2"/>
        <v>-3.1041943976314146</v>
      </c>
      <c r="H26" s="59">
        <f t="shared" si="2"/>
        <v>-3.1185579977646065</v>
      </c>
      <c r="I26" s="59">
        <f t="shared" si="2"/>
        <v>-3.1189280689058303</v>
      </c>
      <c r="J26" s="59">
        <f t="shared" si="2"/>
        <v>-3.1259507100619146</v>
      </c>
      <c r="K26" s="59">
        <f t="shared" si="2"/>
        <v>-3.0774495762963023</v>
      </c>
      <c r="L26" s="59">
        <f t="shared" si="2"/>
        <v>-3.0341618379726731</v>
      </c>
      <c r="M26" s="59">
        <f t="shared" si="2"/>
        <v>0.35538259492167634</v>
      </c>
      <c r="N26" s="59">
        <f t="shared" si="2"/>
        <v>0.38643147234935832</v>
      </c>
      <c r="O26" s="59">
        <f t="shared" si="2"/>
        <v>0.41894105476129617</v>
      </c>
      <c r="P26" s="59">
        <f t="shared" si="2"/>
        <v>0.45294536028006527</v>
      </c>
      <c r="Q26" s="59">
        <f t="shared" si="2"/>
        <v>0.48847840702820466</v>
      </c>
      <c r="R26" s="59">
        <f t="shared" si="2"/>
        <v>0.5255742131282789</v>
      </c>
      <c r="S26" s="59">
        <f t="shared" si="2"/>
        <v>0.56426546967600777</v>
      </c>
      <c r="T26" s="59">
        <f t="shared" si="2"/>
        <v>0.60457829003796026</v>
      </c>
      <c r="U26" s="59">
        <f t="shared" si="2"/>
        <v>0.6463595196017069</v>
      </c>
      <c r="V26" s="59">
        <f t="shared" si="2"/>
        <v>0.68779619426182581</v>
      </c>
      <c r="W26" s="59">
        <f t="shared" si="2"/>
        <v>0.72479217564425313</v>
      </c>
      <c r="X26" s="59">
        <f t="shared" si="2"/>
        <v>0.75493596114140693</v>
      </c>
      <c r="Y26" s="59">
        <f t="shared" si="2"/>
        <v>0.77656699910439175</v>
      </c>
      <c r="Z26" s="59">
        <f t="shared" si="2"/>
        <v>0.78973051185814414</v>
      </c>
      <c r="AA26" s="59">
        <f t="shared" si="2"/>
        <v>0.7975810994932544</v>
      </c>
      <c r="AB26" s="59">
        <f t="shared" si="2"/>
        <v>0.80044272375788439</v>
      </c>
      <c r="AC26" s="59">
        <f t="shared" si="2"/>
        <v>0.80182219232336349</v>
      </c>
      <c r="AD26" s="59">
        <f t="shared" si="2"/>
        <v>0.80279557380827626</v>
      </c>
      <c r="AE26" s="59">
        <f t="shared" si="2"/>
        <v>0.80285639061273706</v>
      </c>
      <c r="AF26" s="59">
        <f t="shared" si="2"/>
        <v>0.80291881942438659</v>
      </c>
      <c r="AG26" s="59">
        <f t="shared" si="2"/>
        <v>0.80295152058800534</v>
      </c>
      <c r="AH26" s="59">
        <f t="shared" si="2"/>
        <v>0.80295233691844381</v>
      </c>
      <c r="AI26" s="59">
        <f t="shared" si="2"/>
        <v>0.80295233691844381</v>
      </c>
      <c r="AJ26" s="59">
        <f t="shared" si="2"/>
        <v>0.80295233691844381</v>
      </c>
      <c r="AK26" s="59">
        <f t="shared" si="2"/>
        <v>0.80295233691844381</v>
      </c>
      <c r="AL26" s="59">
        <f t="shared" si="2"/>
        <v>0.80295233691844381</v>
      </c>
      <c r="AM26" s="59">
        <f t="shared" si="2"/>
        <v>0.80295233691844381</v>
      </c>
      <c r="AN26" s="59">
        <f t="shared" si="2"/>
        <v>0.80295233691844381</v>
      </c>
      <c r="AO26" s="59">
        <f t="shared" si="2"/>
        <v>0.80295233691844381</v>
      </c>
      <c r="AP26" s="59">
        <f t="shared" si="2"/>
        <v>0.80295233691844381</v>
      </c>
      <c r="AQ26" s="59">
        <f t="shared" si="2"/>
        <v>0.80295233691844381</v>
      </c>
      <c r="AR26" s="59">
        <f t="shared" si="2"/>
        <v>0.80295233691844381</v>
      </c>
      <c r="AS26" s="59">
        <f t="shared" si="2"/>
        <v>0.80295233691844381</v>
      </c>
      <c r="AT26" s="59">
        <f t="shared" si="2"/>
        <v>0.80295233691844381</v>
      </c>
      <c r="AU26" s="59">
        <f t="shared" si="2"/>
        <v>0.80295233691844381</v>
      </c>
      <c r="AV26" s="59">
        <f t="shared" si="2"/>
        <v>0.80295233691844381</v>
      </c>
      <c r="AW26" s="59">
        <f t="shared" si="2"/>
        <v>0.80295233691844381</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-2.4284480000000004</v>
      </c>
      <c r="F28" s="34">
        <f t="shared" ref="F28:AW28" si="4">F26*F27</f>
        <v>-2.4596155314958188</v>
      </c>
      <c r="G28" s="34">
        <f t="shared" si="4"/>
        <v>-2.4833555181051317</v>
      </c>
      <c r="H28" s="34">
        <f t="shared" si="4"/>
        <v>-2.4948463982116853</v>
      </c>
      <c r="I28" s="34">
        <f t="shared" si="4"/>
        <v>-2.4951424551246646</v>
      </c>
      <c r="J28" s="34">
        <f t="shared" si="4"/>
        <v>-2.500760568049532</v>
      </c>
      <c r="K28" s="34">
        <f t="shared" si="4"/>
        <v>-2.4619596610370422</v>
      </c>
      <c r="L28" s="34">
        <f t="shared" si="4"/>
        <v>-2.4273294703781385</v>
      </c>
      <c r="M28" s="34">
        <f t="shared" si="4"/>
        <v>0.28430607593734109</v>
      </c>
      <c r="N28" s="34">
        <f t="shared" si="4"/>
        <v>0.3091451778794867</v>
      </c>
      <c r="O28" s="34">
        <f t="shared" si="4"/>
        <v>0.33515284380903698</v>
      </c>
      <c r="P28" s="34">
        <f t="shared" si="4"/>
        <v>0.36235628822405225</v>
      </c>
      <c r="Q28" s="34">
        <f t="shared" si="4"/>
        <v>0.39078272562256378</v>
      </c>
      <c r="R28" s="34">
        <f t="shared" si="4"/>
        <v>0.42045937050262316</v>
      </c>
      <c r="S28" s="34">
        <f t="shared" si="4"/>
        <v>0.45141237574080623</v>
      </c>
      <c r="T28" s="34">
        <f t="shared" si="4"/>
        <v>0.48366263203036824</v>
      </c>
      <c r="U28" s="34">
        <f t="shared" si="4"/>
        <v>0.51708761568136552</v>
      </c>
      <c r="V28" s="34">
        <f t="shared" si="4"/>
        <v>0.55023695540946072</v>
      </c>
      <c r="W28" s="34">
        <f t="shared" si="4"/>
        <v>0.57983374051540248</v>
      </c>
      <c r="X28" s="34">
        <f t="shared" si="4"/>
        <v>0.60394876891312554</v>
      </c>
      <c r="Y28" s="34">
        <f t="shared" si="4"/>
        <v>0.62125359928351342</v>
      </c>
      <c r="Z28" s="34">
        <f t="shared" si="4"/>
        <v>0.63178440948651537</v>
      </c>
      <c r="AA28" s="34">
        <f t="shared" si="4"/>
        <v>0.63806487959460356</v>
      </c>
      <c r="AB28" s="34">
        <f t="shared" si="4"/>
        <v>0.64035417900630753</v>
      </c>
      <c r="AC28" s="34">
        <f t="shared" si="4"/>
        <v>0.64145775385869086</v>
      </c>
      <c r="AD28" s="34">
        <f t="shared" si="4"/>
        <v>0.64223645904662108</v>
      </c>
      <c r="AE28" s="34">
        <f t="shared" si="4"/>
        <v>0.64228511249018971</v>
      </c>
      <c r="AF28" s="34">
        <f t="shared" si="4"/>
        <v>0.64233505553950931</v>
      </c>
      <c r="AG28" s="34">
        <f t="shared" si="4"/>
        <v>0.64236121647040434</v>
      </c>
      <c r="AH28" s="34">
        <f t="shared" si="4"/>
        <v>0.64236186953475505</v>
      </c>
      <c r="AI28" s="34">
        <f t="shared" si="4"/>
        <v>0.64236186953475505</v>
      </c>
      <c r="AJ28" s="34">
        <f t="shared" si="4"/>
        <v>0.64236186953475505</v>
      </c>
      <c r="AK28" s="34">
        <f t="shared" si="4"/>
        <v>0.64236186953475505</v>
      </c>
      <c r="AL28" s="34">
        <f t="shared" si="4"/>
        <v>0.64236186953475505</v>
      </c>
      <c r="AM28" s="34">
        <f t="shared" si="4"/>
        <v>0.64236186953475505</v>
      </c>
      <c r="AN28" s="34">
        <f t="shared" si="4"/>
        <v>0.64236186953475505</v>
      </c>
      <c r="AO28" s="34">
        <f t="shared" si="4"/>
        <v>0.64236186953475505</v>
      </c>
      <c r="AP28" s="34">
        <f t="shared" si="4"/>
        <v>0.64236186953475505</v>
      </c>
      <c r="AQ28" s="34">
        <f t="shared" si="4"/>
        <v>0.64236186953475505</v>
      </c>
      <c r="AR28" s="34">
        <f t="shared" si="4"/>
        <v>0.64236186953475505</v>
      </c>
      <c r="AS28" s="34">
        <f t="shared" si="4"/>
        <v>0.64236186953475505</v>
      </c>
      <c r="AT28" s="34">
        <f t="shared" si="4"/>
        <v>0.64236186953475505</v>
      </c>
      <c r="AU28" s="34">
        <f t="shared" si="4"/>
        <v>0.64236186953475505</v>
      </c>
      <c r="AV28" s="34">
        <f t="shared" si="4"/>
        <v>0.64236186953475505</v>
      </c>
      <c r="AW28" s="34">
        <f t="shared" si="4"/>
        <v>0.64236186953475505</v>
      </c>
      <c r="AX28" s="34"/>
      <c r="AY28" s="34"/>
      <c r="AZ28" s="34"/>
      <c r="BA28" s="34"/>
      <c r="BB28" s="34"/>
      <c r="BC28" s="34"/>
      <c r="BD28" s="34"/>
    </row>
    <row r="29" spans="1:56" x14ac:dyDescent="0.3">
      <c r="A29" s="115"/>
      <c r="B29" s="9" t="s">
        <v>92</v>
      </c>
      <c r="C29" s="11" t="s">
        <v>44</v>
      </c>
      <c r="D29" s="9" t="s">
        <v>40</v>
      </c>
      <c r="E29" s="34">
        <f>E26-E28</f>
        <v>-0.60711199999999987</v>
      </c>
      <c r="F29" s="34">
        <f t="shared" ref="F29:AW29" si="5">F26-F28</f>
        <v>-0.61490388287395437</v>
      </c>
      <c r="G29" s="34">
        <f t="shared" si="5"/>
        <v>-0.62083887952628292</v>
      </c>
      <c r="H29" s="34">
        <f t="shared" si="5"/>
        <v>-0.62371159955292121</v>
      </c>
      <c r="I29" s="34">
        <f t="shared" si="5"/>
        <v>-0.6237856137811657</v>
      </c>
      <c r="J29" s="34">
        <f t="shared" si="5"/>
        <v>-0.62519014201238265</v>
      </c>
      <c r="K29" s="34">
        <f t="shared" si="5"/>
        <v>-0.61548991525926011</v>
      </c>
      <c r="L29" s="34">
        <f t="shared" si="5"/>
        <v>-0.60683236759453463</v>
      </c>
      <c r="M29" s="34">
        <f t="shared" si="5"/>
        <v>7.1076518984335257E-2</v>
      </c>
      <c r="N29" s="34">
        <f t="shared" si="5"/>
        <v>7.7286294469871619E-2</v>
      </c>
      <c r="O29" s="34">
        <f t="shared" si="5"/>
        <v>8.378821095225919E-2</v>
      </c>
      <c r="P29" s="34">
        <f t="shared" si="5"/>
        <v>9.058907205601302E-2</v>
      </c>
      <c r="Q29" s="34">
        <f t="shared" si="5"/>
        <v>9.7695681405640888E-2</v>
      </c>
      <c r="R29" s="34">
        <f t="shared" si="5"/>
        <v>0.10511484262565574</v>
      </c>
      <c r="S29" s="34">
        <f t="shared" si="5"/>
        <v>0.11285309393520154</v>
      </c>
      <c r="T29" s="34">
        <f t="shared" si="5"/>
        <v>0.12091565800759202</v>
      </c>
      <c r="U29" s="34">
        <f t="shared" si="5"/>
        <v>0.12927190392034138</v>
      </c>
      <c r="V29" s="34">
        <f t="shared" si="5"/>
        <v>0.1375592388523651</v>
      </c>
      <c r="W29" s="34">
        <f t="shared" si="5"/>
        <v>0.14495843512885065</v>
      </c>
      <c r="X29" s="34">
        <f t="shared" si="5"/>
        <v>0.15098719222828139</v>
      </c>
      <c r="Y29" s="34">
        <f t="shared" si="5"/>
        <v>0.15531339982087833</v>
      </c>
      <c r="Z29" s="34">
        <f t="shared" si="5"/>
        <v>0.15794610237162876</v>
      </c>
      <c r="AA29" s="34">
        <f t="shared" si="5"/>
        <v>0.15951621989865084</v>
      </c>
      <c r="AB29" s="34">
        <f t="shared" si="5"/>
        <v>0.16008854475157686</v>
      </c>
      <c r="AC29" s="34">
        <f t="shared" si="5"/>
        <v>0.16036443846467263</v>
      </c>
      <c r="AD29" s="34">
        <f t="shared" si="5"/>
        <v>0.16055911476165519</v>
      </c>
      <c r="AE29" s="34">
        <f t="shared" si="5"/>
        <v>0.16057127812254735</v>
      </c>
      <c r="AF29" s="34">
        <f t="shared" si="5"/>
        <v>0.16058376388487727</v>
      </c>
      <c r="AG29" s="34">
        <f t="shared" si="5"/>
        <v>0.160590304117601</v>
      </c>
      <c r="AH29" s="34">
        <f t="shared" si="5"/>
        <v>0.16059046738368876</v>
      </c>
      <c r="AI29" s="34">
        <f t="shared" si="5"/>
        <v>0.16059046738368876</v>
      </c>
      <c r="AJ29" s="34">
        <f t="shared" si="5"/>
        <v>0.16059046738368876</v>
      </c>
      <c r="AK29" s="34">
        <f t="shared" si="5"/>
        <v>0.16059046738368876</v>
      </c>
      <c r="AL29" s="34">
        <f t="shared" si="5"/>
        <v>0.16059046738368876</v>
      </c>
      <c r="AM29" s="34">
        <f t="shared" si="5"/>
        <v>0.16059046738368876</v>
      </c>
      <c r="AN29" s="34">
        <f t="shared" si="5"/>
        <v>0.16059046738368876</v>
      </c>
      <c r="AO29" s="34">
        <f t="shared" si="5"/>
        <v>0.16059046738368876</v>
      </c>
      <c r="AP29" s="34">
        <f t="shared" si="5"/>
        <v>0.16059046738368876</v>
      </c>
      <c r="AQ29" s="34">
        <f t="shared" si="5"/>
        <v>0.16059046738368876</v>
      </c>
      <c r="AR29" s="34">
        <f t="shared" si="5"/>
        <v>0.16059046738368876</v>
      </c>
      <c r="AS29" s="34">
        <f t="shared" si="5"/>
        <v>0.16059046738368876</v>
      </c>
      <c r="AT29" s="34">
        <f t="shared" si="5"/>
        <v>0.16059046738368876</v>
      </c>
      <c r="AU29" s="34">
        <f t="shared" si="5"/>
        <v>0.16059046738368876</v>
      </c>
      <c r="AV29" s="34">
        <f t="shared" si="5"/>
        <v>0.16059046738368876</v>
      </c>
      <c r="AW29" s="34">
        <f t="shared" si="5"/>
        <v>0.16059046738368876</v>
      </c>
      <c r="AX29" s="34"/>
      <c r="AY29" s="34"/>
      <c r="AZ29" s="34"/>
      <c r="BA29" s="34"/>
      <c r="BB29" s="34"/>
      <c r="BC29" s="34"/>
      <c r="BD29" s="34"/>
    </row>
    <row r="30" spans="1:56" ht="16.5" hidden="1" customHeight="1" outlineLevel="1" x14ac:dyDescent="0.35">
      <c r="A30" s="115"/>
      <c r="B30" s="9" t="s">
        <v>1</v>
      </c>
      <c r="C30" s="11" t="s">
        <v>53</v>
      </c>
      <c r="D30" s="9" t="s">
        <v>40</v>
      </c>
      <c r="F30" s="34">
        <f>$E$28/'Fixed data'!$C$7</f>
        <v>-5.3965511111111121E-2</v>
      </c>
      <c r="G30" s="34">
        <f>$E$28/'Fixed data'!$C$7</f>
        <v>-5.3965511111111121E-2</v>
      </c>
      <c r="H30" s="34">
        <f>$E$28/'Fixed data'!$C$7</f>
        <v>-5.3965511111111121E-2</v>
      </c>
      <c r="I30" s="34">
        <f>$E$28/'Fixed data'!$C$7</f>
        <v>-5.3965511111111121E-2</v>
      </c>
      <c r="J30" s="34">
        <f>$E$28/'Fixed data'!$C$7</f>
        <v>-5.3965511111111121E-2</v>
      </c>
      <c r="K30" s="34">
        <f>$E$28/'Fixed data'!$C$7</f>
        <v>-5.3965511111111121E-2</v>
      </c>
      <c r="L30" s="34">
        <f>$E$28/'Fixed data'!$C$7</f>
        <v>-5.3965511111111121E-2</v>
      </c>
      <c r="M30" s="34">
        <f>$E$28/'Fixed data'!$C$7</f>
        <v>-5.3965511111111121E-2</v>
      </c>
      <c r="N30" s="34">
        <f>$E$28/'Fixed data'!$C$7</f>
        <v>-5.3965511111111121E-2</v>
      </c>
      <c r="O30" s="34">
        <f>$E$28/'Fixed data'!$C$7</f>
        <v>-5.3965511111111121E-2</v>
      </c>
      <c r="P30" s="34">
        <f>$E$28/'Fixed data'!$C$7</f>
        <v>-5.3965511111111121E-2</v>
      </c>
      <c r="Q30" s="34">
        <f>$E$28/'Fixed data'!$C$7</f>
        <v>-5.3965511111111121E-2</v>
      </c>
      <c r="R30" s="34">
        <f>$E$28/'Fixed data'!$C$7</f>
        <v>-5.3965511111111121E-2</v>
      </c>
      <c r="S30" s="34">
        <f>$E$28/'Fixed data'!$C$7</f>
        <v>-5.3965511111111121E-2</v>
      </c>
      <c r="T30" s="34">
        <f>$E$28/'Fixed data'!$C$7</f>
        <v>-5.3965511111111121E-2</v>
      </c>
      <c r="U30" s="34">
        <f>$E$28/'Fixed data'!$C$7</f>
        <v>-5.3965511111111121E-2</v>
      </c>
      <c r="V30" s="34">
        <f>$E$28/'Fixed data'!$C$7</f>
        <v>-5.3965511111111121E-2</v>
      </c>
      <c r="W30" s="34">
        <f>$E$28/'Fixed data'!$C$7</f>
        <v>-5.3965511111111121E-2</v>
      </c>
      <c r="X30" s="34">
        <f>$E$28/'Fixed data'!$C$7</f>
        <v>-5.3965511111111121E-2</v>
      </c>
      <c r="Y30" s="34">
        <f>$E$28/'Fixed data'!$C$7</f>
        <v>-5.3965511111111121E-2</v>
      </c>
      <c r="Z30" s="34">
        <f>$E$28/'Fixed data'!$C$7</f>
        <v>-5.3965511111111121E-2</v>
      </c>
      <c r="AA30" s="34">
        <f>$E$28/'Fixed data'!$C$7</f>
        <v>-5.3965511111111121E-2</v>
      </c>
      <c r="AB30" s="34">
        <f>$E$28/'Fixed data'!$C$7</f>
        <v>-5.3965511111111121E-2</v>
      </c>
      <c r="AC30" s="34">
        <f>$E$28/'Fixed data'!$C$7</f>
        <v>-5.3965511111111121E-2</v>
      </c>
      <c r="AD30" s="34">
        <f>$E$28/'Fixed data'!$C$7</f>
        <v>-5.3965511111111121E-2</v>
      </c>
      <c r="AE30" s="34">
        <f>$E$28/'Fixed data'!$C$7</f>
        <v>-5.3965511111111121E-2</v>
      </c>
      <c r="AF30" s="34">
        <f>$E$28/'Fixed data'!$C$7</f>
        <v>-5.3965511111111121E-2</v>
      </c>
      <c r="AG30" s="34">
        <f>$E$28/'Fixed data'!$C$7</f>
        <v>-5.3965511111111121E-2</v>
      </c>
      <c r="AH30" s="34">
        <f>$E$28/'Fixed data'!$C$7</f>
        <v>-5.3965511111111121E-2</v>
      </c>
      <c r="AI30" s="34">
        <f>$E$28/'Fixed data'!$C$7</f>
        <v>-5.3965511111111121E-2</v>
      </c>
      <c r="AJ30" s="34">
        <f>$E$28/'Fixed data'!$C$7</f>
        <v>-5.3965511111111121E-2</v>
      </c>
      <c r="AK30" s="34">
        <f>$E$28/'Fixed data'!$C$7</f>
        <v>-5.3965511111111121E-2</v>
      </c>
      <c r="AL30" s="34">
        <f>$E$28/'Fixed data'!$C$7</f>
        <v>-5.3965511111111121E-2</v>
      </c>
      <c r="AM30" s="34">
        <f>$E$28/'Fixed data'!$C$7</f>
        <v>-5.3965511111111121E-2</v>
      </c>
      <c r="AN30" s="34">
        <f>$E$28/'Fixed data'!$C$7</f>
        <v>-5.3965511111111121E-2</v>
      </c>
      <c r="AO30" s="34">
        <f>$E$28/'Fixed data'!$C$7</f>
        <v>-5.3965511111111121E-2</v>
      </c>
      <c r="AP30" s="34">
        <f>$E$28/'Fixed data'!$C$7</f>
        <v>-5.3965511111111121E-2</v>
      </c>
      <c r="AQ30" s="34">
        <f>$E$28/'Fixed data'!$C$7</f>
        <v>-5.3965511111111121E-2</v>
      </c>
      <c r="AR30" s="34">
        <f>$E$28/'Fixed data'!$C$7</f>
        <v>-5.3965511111111121E-2</v>
      </c>
      <c r="AS30" s="34">
        <f>$E$28/'Fixed data'!$C$7</f>
        <v>-5.3965511111111121E-2</v>
      </c>
      <c r="AT30" s="34">
        <f>$E$28/'Fixed data'!$C$7</f>
        <v>-5.3965511111111121E-2</v>
      </c>
      <c r="AU30" s="34">
        <f>$E$28/'Fixed data'!$C$7</f>
        <v>-5.3965511111111121E-2</v>
      </c>
      <c r="AV30" s="34">
        <f>$E$28/'Fixed data'!$C$7</f>
        <v>-5.3965511111111121E-2</v>
      </c>
      <c r="AW30" s="34">
        <f>$E$28/'Fixed data'!$C$7</f>
        <v>-5.3965511111111121E-2</v>
      </c>
      <c r="AX30" s="34">
        <f>$E$28/'Fixed data'!$C$7</f>
        <v>-5.3965511111111121E-2</v>
      </c>
      <c r="AY30" s="34"/>
      <c r="AZ30" s="34"/>
      <c r="BA30" s="34"/>
      <c r="BB30" s="34"/>
      <c r="BC30" s="34"/>
      <c r="BD30" s="34"/>
    </row>
    <row r="31" spans="1:56" ht="16.5" hidden="1" customHeight="1" outlineLevel="1" x14ac:dyDescent="0.35">
      <c r="A31" s="115"/>
      <c r="B31" s="9" t="s">
        <v>2</v>
      </c>
      <c r="C31" s="11" t="s">
        <v>54</v>
      </c>
      <c r="D31" s="9" t="s">
        <v>40</v>
      </c>
      <c r="F31" s="34"/>
      <c r="G31" s="34">
        <f>$F$28/'Fixed data'!$C$7</f>
        <v>-5.4658122922129307E-2</v>
      </c>
      <c r="H31" s="34">
        <f>$F$28/'Fixed data'!$C$7</f>
        <v>-5.4658122922129307E-2</v>
      </c>
      <c r="I31" s="34">
        <f>$F$28/'Fixed data'!$C$7</f>
        <v>-5.4658122922129307E-2</v>
      </c>
      <c r="J31" s="34">
        <f>$F$28/'Fixed data'!$C$7</f>
        <v>-5.4658122922129307E-2</v>
      </c>
      <c r="K31" s="34">
        <f>$F$28/'Fixed data'!$C$7</f>
        <v>-5.4658122922129307E-2</v>
      </c>
      <c r="L31" s="34">
        <f>$F$28/'Fixed data'!$C$7</f>
        <v>-5.4658122922129307E-2</v>
      </c>
      <c r="M31" s="34">
        <f>$F$28/'Fixed data'!$C$7</f>
        <v>-5.4658122922129307E-2</v>
      </c>
      <c r="N31" s="34">
        <f>$F$28/'Fixed data'!$C$7</f>
        <v>-5.4658122922129307E-2</v>
      </c>
      <c r="O31" s="34">
        <f>$F$28/'Fixed data'!$C$7</f>
        <v>-5.4658122922129307E-2</v>
      </c>
      <c r="P31" s="34">
        <f>$F$28/'Fixed data'!$C$7</f>
        <v>-5.4658122922129307E-2</v>
      </c>
      <c r="Q31" s="34">
        <f>$F$28/'Fixed data'!$C$7</f>
        <v>-5.4658122922129307E-2</v>
      </c>
      <c r="R31" s="34">
        <f>$F$28/'Fixed data'!$C$7</f>
        <v>-5.4658122922129307E-2</v>
      </c>
      <c r="S31" s="34">
        <f>$F$28/'Fixed data'!$C$7</f>
        <v>-5.4658122922129307E-2</v>
      </c>
      <c r="T31" s="34">
        <f>$F$28/'Fixed data'!$C$7</f>
        <v>-5.4658122922129307E-2</v>
      </c>
      <c r="U31" s="34">
        <f>$F$28/'Fixed data'!$C$7</f>
        <v>-5.4658122922129307E-2</v>
      </c>
      <c r="V31" s="34">
        <f>$F$28/'Fixed data'!$C$7</f>
        <v>-5.4658122922129307E-2</v>
      </c>
      <c r="W31" s="34">
        <f>$F$28/'Fixed data'!$C$7</f>
        <v>-5.4658122922129307E-2</v>
      </c>
      <c r="X31" s="34">
        <f>$F$28/'Fixed data'!$C$7</f>
        <v>-5.4658122922129307E-2</v>
      </c>
      <c r="Y31" s="34">
        <f>$F$28/'Fixed data'!$C$7</f>
        <v>-5.4658122922129307E-2</v>
      </c>
      <c r="Z31" s="34">
        <f>$F$28/'Fixed data'!$C$7</f>
        <v>-5.4658122922129307E-2</v>
      </c>
      <c r="AA31" s="34">
        <f>$F$28/'Fixed data'!$C$7</f>
        <v>-5.4658122922129307E-2</v>
      </c>
      <c r="AB31" s="34">
        <f>$F$28/'Fixed data'!$C$7</f>
        <v>-5.4658122922129307E-2</v>
      </c>
      <c r="AC31" s="34">
        <f>$F$28/'Fixed data'!$C$7</f>
        <v>-5.4658122922129307E-2</v>
      </c>
      <c r="AD31" s="34">
        <f>$F$28/'Fixed data'!$C$7</f>
        <v>-5.4658122922129307E-2</v>
      </c>
      <c r="AE31" s="34">
        <f>$F$28/'Fixed data'!$C$7</f>
        <v>-5.4658122922129307E-2</v>
      </c>
      <c r="AF31" s="34">
        <f>$F$28/'Fixed data'!$C$7</f>
        <v>-5.4658122922129307E-2</v>
      </c>
      <c r="AG31" s="34">
        <f>$F$28/'Fixed data'!$C$7</f>
        <v>-5.4658122922129307E-2</v>
      </c>
      <c r="AH31" s="34">
        <f>$F$28/'Fixed data'!$C$7</f>
        <v>-5.4658122922129307E-2</v>
      </c>
      <c r="AI31" s="34">
        <f>$F$28/'Fixed data'!$C$7</f>
        <v>-5.4658122922129307E-2</v>
      </c>
      <c r="AJ31" s="34">
        <f>$F$28/'Fixed data'!$C$7</f>
        <v>-5.4658122922129307E-2</v>
      </c>
      <c r="AK31" s="34">
        <f>$F$28/'Fixed data'!$C$7</f>
        <v>-5.4658122922129307E-2</v>
      </c>
      <c r="AL31" s="34">
        <f>$F$28/'Fixed data'!$C$7</f>
        <v>-5.4658122922129307E-2</v>
      </c>
      <c r="AM31" s="34">
        <f>$F$28/'Fixed data'!$C$7</f>
        <v>-5.4658122922129307E-2</v>
      </c>
      <c r="AN31" s="34">
        <f>$F$28/'Fixed data'!$C$7</f>
        <v>-5.4658122922129307E-2</v>
      </c>
      <c r="AO31" s="34">
        <f>$F$28/'Fixed data'!$C$7</f>
        <v>-5.4658122922129307E-2</v>
      </c>
      <c r="AP31" s="34">
        <f>$F$28/'Fixed data'!$C$7</f>
        <v>-5.4658122922129307E-2</v>
      </c>
      <c r="AQ31" s="34">
        <f>$F$28/'Fixed data'!$C$7</f>
        <v>-5.4658122922129307E-2</v>
      </c>
      <c r="AR31" s="34">
        <f>$F$28/'Fixed data'!$C$7</f>
        <v>-5.4658122922129307E-2</v>
      </c>
      <c r="AS31" s="34">
        <f>$F$28/'Fixed data'!$C$7</f>
        <v>-5.4658122922129307E-2</v>
      </c>
      <c r="AT31" s="34">
        <f>$F$28/'Fixed data'!$C$7</f>
        <v>-5.4658122922129307E-2</v>
      </c>
      <c r="AU31" s="34">
        <f>$F$28/'Fixed data'!$C$7</f>
        <v>-5.4658122922129307E-2</v>
      </c>
      <c r="AV31" s="34">
        <f>$F$28/'Fixed data'!$C$7</f>
        <v>-5.4658122922129307E-2</v>
      </c>
      <c r="AW31" s="34">
        <f>$F$28/'Fixed data'!$C$7</f>
        <v>-5.4658122922129307E-2</v>
      </c>
      <c r="AX31" s="34">
        <f>$F$28/'Fixed data'!$C$7</f>
        <v>-5.4658122922129307E-2</v>
      </c>
      <c r="AY31" s="34">
        <f>$F$28/'Fixed data'!$C$7</f>
        <v>-5.4658122922129307E-2</v>
      </c>
      <c r="AZ31" s="34"/>
      <c r="BA31" s="34"/>
      <c r="BB31" s="34"/>
      <c r="BC31" s="34"/>
      <c r="BD31" s="34"/>
    </row>
    <row r="32" spans="1:56" ht="16.5" hidden="1" customHeight="1" outlineLevel="1" x14ac:dyDescent="0.35">
      <c r="A32" s="115"/>
      <c r="B32" s="9" t="s">
        <v>3</v>
      </c>
      <c r="C32" s="11" t="s">
        <v>55</v>
      </c>
      <c r="D32" s="9" t="s">
        <v>40</v>
      </c>
      <c r="F32" s="34"/>
      <c r="G32" s="34"/>
      <c r="H32" s="34">
        <f>$G$28/'Fixed data'!$C$7</f>
        <v>-5.5185678180114037E-2</v>
      </c>
      <c r="I32" s="34">
        <f>$G$28/'Fixed data'!$C$7</f>
        <v>-5.5185678180114037E-2</v>
      </c>
      <c r="J32" s="34">
        <f>$G$28/'Fixed data'!$C$7</f>
        <v>-5.5185678180114037E-2</v>
      </c>
      <c r="K32" s="34">
        <f>$G$28/'Fixed data'!$C$7</f>
        <v>-5.5185678180114037E-2</v>
      </c>
      <c r="L32" s="34">
        <f>$G$28/'Fixed data'!$C$7</f>
        <v>-5.5185678180114037E-2</v>
      </c>
      <c r="M32" s="34">
        <f>$G$28/'Fixed data'!$C$7</f>
        <v>-5.5185678180114037E-2</v>
      </c>
      <c r="N32" s="34">
        <f>$G$28/'Fixed data'!$C$7</f>
        <v>-5.5185678180114037E-2</v>
      </c>
      <c r="O32" s="34">
        <f>$G$28/'Fixed data'!$C$7</f>
        <v>-5.5185678180114037E-2</v>
      </c>
      <c r="P32" s="34">
        <f>$G$28/'Fixed data'!$C$7</f>
        <v>-5.5185678180114037E-2</v>
      </c>
      <c r="Q32" s="34">
        <f>$G$28/'Fixed data'!$C$7</f>
        <v>-5.5185678180114037E-2</v>
      </c>
      <c r="R32" s="34">
        <f>$G$28/'Fixed data'!$C$7</f>
        <v>-5.5185678180114037E-2</v>
      </c>
      <c r="S32" s="34">
        <f>$G$28/'Fixed data'!$C$7</f>
        <v>-5.5185678180114037E-2</v>
      </c>
      <c r="T32" s="34">
        <f>$G$28/'Fixed data'!$C$7</f>
        <v>-5.5185678180114037E-2</v>
      </c>
      <c r="U32" s="34">
        <f>$G$28/'Fixed data'!$C$7</f>
        <v>-5.5185678180114037E-2</v>
      </c>
      <c r="V32" s="34">
        <f>$G$28/'Fixed data'!$C$7</f>
        <v>-5.5185678180114037E-2</v>
      </c>
      <c r="W32" s="34">
        <f>$G$28/'Fixed data'!$C$7</f>
        <v>-5.5185678180114037E-2</v>
      </c>
      <c r="X32" s="34">
        <f>$G$28/'Fixed data'!$C$7</f>
        <v>-5.5185678180114037E-2</v>
      </c>
      <c r="Y32" s="34">
        <f>$G$28/'Fixed data'!$C$7</f>
        <v>-5.5185678180114037E-2</v>
      </c>
      <c r="Z32" s="34">
        <f>$G$28/'Fixed data'!$C$7</f>
        <v>-5.5185678180114037E-2</v>
      </c>
      <c r="AA32" s="34">
        <f>$G$28/'Fixed data'!$C$7</f>
        <v>-5.5185678180114037E-2</v>
      </c>
      <c r="AB32" s="34">
        <f>$G$28/'Fixed data'!$C$7</f>
        <v>-5.5185678180114037E-2</v>
      </c>
      <c r="AC32" s="34">
        <f>$G$28/'Fixed data'!$C$7</f>
        <v>-5.5185678180114037E-2</v>
      </c>
      <c r="AD32" s="34">
        <f>$G$28/'Fixed data'!$C$7</f>
        <v>-5.5185678180114037E-2</v>
      </c>
      <c r="AE32" s="34">
        <f>$G$28/'Fixed data'!$C$7</f>
        <v>-5.5185678180114037E-2</v>
      </c>
      <c r="AF32" s="34">
        <f>$G$28/'Fixed data'!$C$7</f>
        <v>-5.5185678180114037E-2</v>
      </c>
      <c r="AG32" s="34">
        <f>$G$28/'Fixed data'!$C$7</f>
        <v>-5.5185678180114037E-2</v>
      </c>
      <c r="AH32" s="34">
        <f>$G$28/'Fixed data'!$C$7</f>
        <v>-5.5185678180114037E-2</v>
      </c>
      <c r="AI32" s="34">
        <f>$G$28/'Fixed data'!$C$7</f>
        <v>-5.5185678180114037E-2</v>
      </c>
      <c r="AJ32" s="34">
        <f>$G$28/'Fixed data'!$C$7</f>
        <v>-5.5185678180114037E-2</v>
      </c>
      <c r="AK32" s="34">
        <f>$G$28/'Fixed data'!$C$7</f>
        <v>-5.5185678180114037E-2</v>
      </c>
      <c r="AL32" s="34">
        <f>$G$28/'Fixed data'!$C$7</f>
        <v>-5.5185678180114037E-2</v>
      </c>
      <c r="AM32" s="34">
        <f>$G$28/'Fixed data'!$C$7</f>
        <v>-5.5185678180114037E-2</v>
      </c>
      <c r="AN32" s="34">
        <f>$G$28/'Fixed data'!$C$7</f>
        <v>-5.5185678180114037E-2</v>
      </c>
      <c r="AO32" s="34">
        <f>$G$28/'Fixed data'!$C$7</f>
        <v>-5.5185678180114037E-2</v>
      </c>
      <c r="AP32" s="34">
        <f>$G$28/'Fixed data'!$C$7</f>
        <v>-5.5185678180114037E-2</v>
      </c>
      <c r="AQ32" s="34">
        <f>$G$28/'Fixed data'!$C$7</f>
        <v>-5.5185678180114037E-2</v>
      </c>
      <c r="AR32" s="34">
        <f>$G$28/'Fixed data'!$C$7</f>
        <v>-5.5185678180114037E-2</v>
      </c>
      <c r="AS32" s="34">
        <f>$G$28/'Fixed data'!$C$7</f>
        <v>-5.5185678180114037E-2</v>
      </c>
      <c r="AT32" s="34">
        <f>$G$28/'Fixed data'!$C$7</f>
        <v>-5.5185678180114037E-2</v>
      </c>
      <c r="AU32" s="34">
        <f>$G$28/'Fixed data'!$C$7</f>
        <v>-5.5185678180114037E-2</v>
      </c>
      <c r="AV32" s="34">
        <f>$G$28/'Fixed data'!$C$7</f>
        <v>-5.5185678180114037E-2</v>
      </c>
      <c r="AW32" s="34">
        <f>$G$28/'Fixed data'!$C$7</f>
        <v>-5.5185678180114037E-2</v>
      </c>
      <c r="AX32" s="34">
        <f>$G$28/'Fixed data'!$C$7</f>
        <v>-5.5185678180114037E-2</v>
      </c>
      <c r="AY32" s="34">
        <f>$G$28/'Fixed data'!$C$7</f>
        <v>-5.5185678180114037E-2</v>
      </c>
      <c r="AZ32" s="34">
        <f>$G$28/'Fixed data'!$C$7</f>
        <v>-5.5185678180114037E-2</v>
      </c>
      <c r="BA32" s="34"/>
      <c r="BB32" s="34"/>
      <c r="BC32" s="34"/>
      <c r="BD32" s="34"/>
    </row>
    <row r="33" spans="1:57" ht="16.5" hidden="1" customHeight="1" outlineLevel="1" x14ac:dyDescent="0.35">
      <c r="A33" s="115"/>
      <c r="B33" s="9" t="s">
        <v>4</v>
      </c>
      <c r="C33" s="11" t="s">
        <v>56</v>
      </c>
      <c r="D33" s="9" t="s">
        <v>40</v>
      </c>
      <c r="F33" s="34"/>
      <c r="G33" s="34"/>
      <c r="H33" s="34"/>
      <c r="I33" s="34">
        <f>$H$28/'Fixed data'!$C$7</f>
        <v>-5.5441031071370786E-2</v>
      </c>
      <c r="J33" s="34">
        <f>$H$28/'Fixed data'!$C$7</f>
        <v>-5.5441031071370786E-2</v>
      </c>
      <c r="K33" s="34">
        <f>$H$28/'Fixed data'!$C$7</f>
        <v>-5.5441031071370786E-2</v>
      </c>
      <c r="L33" s="34">
        <f>$H$28/'Fixed data'!$C$7</f>
        <v>-5.5441031071370786E-2</v>
      </c>
      <c r="M33" s="34">
        <f>$H$28/'Fixed data'!$C$7</f>
        <v>-5.5441031071370786E-2</v>
      </c>
      <c r="N33" s="34">
        <f>$H$28/'Fixed data'!$C$7</f>
        <v>-5.5441031071370786E-2</v>
      </c>
      <c r="O33" s="34">
        <f>$H$28/'Fixed data'!$C$7</f>
        <v>-5.5441031071370786E-2</v>
      </c>
      <c r="P33" s="34">
        <f>$H$28/'Fixed data'!$C$7</f>
        <v>-5.5441031071370786E-2</v>
      </c>
      <c r="Q33" s="34">
        <f>$H$28/'Fixed data'!$C$7</f>
        <v>-5.5441031071370786E-2</v>
      </c>
      <c r="R33" s="34">
        <f>$H$28/'Fixed data'!$C$7</f>
        <v>-5.5441031071370786E-2</v>
      </c>
      <c r="S33" s="34">
        <f>$H$28/'Fixed data'!$C$7</f>
        <v>-5.5441031071370786E-2</v>
      </c>
      <c r="T33" s="34">
        <f>$H$28/'Fixed data'!$C$7</f>
        <v>-5.5441031071370786E-2</v>
      </c>
      <c r="U33" s="34">
        <f>$H$28/'Fixed data'!$C$7</f>
        <v>-5.5441031071370786E-2</v>
      </c>
      <c r="V33" s="34">
        <f>$H$28/'Fixed data'!$C$7</f>
        <v>-5.5441031071370786E-2</v>
      </c>
      <c r="W33" s="34">
        <f>$H$28/'Fixed data'!$C$7</f>
        <v>-5.5441031071370786E-2</v>
      </c>
      <c r="X33" s="34">
        <f>$H$28/'Fixed data'!$C$7</f>
        <v>-5.5441031071370786E-2</v>
      </c>
      <c r="Y33" s="34">
        <f>$H$28/'Fixed data'!$C$7</f>
        <v>-5.5441031071370786E-2</v>
      </c>
      <c r="Z33" s="34">
        <f>$H$28/'Fixed data'!$C$7</f>
        <v>-5.5441031071370786E-2</v>
      </c>
      <c r="AA33" s="34">
        <f>$H$28/'Fixed data'!$C$7</f>
        <v>-5.5441031071370786E-2</v>
      </c>
      <c r="AB33" s="34">
        <f>$H$28/'Fixed data'!$C$7</f>
        <v>-5.5441031071370786E-2</v>
      </c>
      <c r="AC33" s="34">
        <f>$H$28/'Fixed data'!$C$7</f>
        <v>-5.5441031071370786E-2</v>
      </c>
      <c r="AD33" s="34">
        <f>$H$28/'Fixed data'!$C$7</f>
        <v>-5.5441031071370786E-2</v>
      </c>
      <c r="AE33" s="34">
        <f>$H$28/'Fixed data'!$C$7</f>
        <v>-5.5441031071370786E-2</v>
      </c>
      <c r="AF33" s="34">
        <f>$H$28/'Fixed data'!$C$7</f>
        <v>-5.5441031071370786E-2</v>
      </c>
      <c r="AG33" s="34">
        <f>$H$28/'Fixed data'!$C$7</f>
        <v>-5.5441031071370786E-2</v>
      </c>
      <c r="AH33" s="34">
        <f>$H$28/'Fixed data'!$C$7</f>
        <v>-5.5441031071370786E-2</v>
      </c>
      <c r="AI33" s="34">
        <f>$H$28/'Fixed data'!$C$7</f>
        <v>-5.5441031071370786E-2</v>
      </c>
      <c r="AJ33" s="34">
        <f>$H$28/'Fixed data'!$C$7</f>
        <v>-5.5441031071370786E-2</v>
      </c>
      <c r="AK33" s="34">
        <f>$H$28/'Fixed data'!$C$7</f>
        <v>-5.5441031071370786E-2</v>
      </c>
      <c r="AL33" s="34">
        <f>$H$28/'Fixed data'!$C$7</f>
        <v>-5.5441031071370786E-2</v>
      </c>
      <c r="AM33" s="34">
        <f>$H$28/'Fixed data'!$C$7</f>
        <v>-5.5441031071370786E-2</v>
      </c>
      <c r="AN33" s="34">
        <f>$H$28/'Fixed data'!$C$7</f>
        <v>-5.5441031071370786E-2</v>
      </c>
      <c r="AO33" s="34">
        <f>$H$28/'Fixed data'!$C$7</f>
        <v>-5.5441031071370786E-2</v>
      </c>
      <c r="AP33" s="34">
        <f>$H$28/'Fixed data'!$C$7</f>
        <v>-5.5441031071370786E-2</v>
      </c>
      <c r="AQ33" s="34">
        <f>$H$28/'Fixed data'!$C$7</f>
        <v>-5.5441031071370786E-2</v>
      </c>
      <c r="AR33" s="34">
        <f>$H$28/'Fixed data'!$C$7</f>
        <v>-5.5441031071370786E-2</v>
      </c>
      <c r="AS33" s="34">
        <f>$H$28/'Fixed data'!$C$7</f>
        <v>-5.5441031071370786E-2</v>
      </c>
      <c r="AT33" s="34">
        <f>$H$28/'Fixed data'!$C$7</f>
        <v>-5.5441031071370786E-2</v>
      </c>
      <c r="AU33" s="34">
        <f>$H$28/'Fixed data'!$C$7</f>
        <v>-5.5441031071370786E-2</v>
      </c>
      <c r="AV33" s="34">
        <f>$H$28/'Fixed data'!$C$7</f>
        <v>-5.5441031071370786E-2</v>
      </c>
      <c r="AW33" s="34">
        <f>$H$28/'Fixed data'!$C$7</f>
        <v>-5.5441031071370786E-2</v>
      </c>
      <c r="AX33" s="34">
        <f>$H$28/'Fixed data'!$C$7</f>
        <v>-5.5441031071370786E-2</v>
      </c>
      <c r="AY33" s="34">
        <f>$H$28/'Fixed data'!$C$7</f>
        <v>-5.5441031071370786E-2</v>
      </c>
      <c r="AZ33" s="34">
        <f>$H$28/'Fixed data'!$C$7</f>
        <v>-5.5441031071370786E-2</v>
      </c>
      <c r="BA33" s="34">
        <f>$H$28/'Fixed data'!$C$7</f>
        <v>-5.5441031071370786E-2</v>
      </c>
      <c r="BB33" s="34"/>
      <c r="BC33" s="34"/>
      <c r="BD33" s="34"/>
    </row>
    <row r="34" spans="1:57" ht="16.5" hidden="1" customHeight="1" outlineLevel="1" x14ac:dyDescent="0.35">
      <c r="A34" s="115"/>
      <c r="B34" s="9" t="s">
        <v>5</v>
      </c>
      <c r="C34" s="11" t="s">
        <v>57</v>
      </c>
      <c r="D34" s="9" t="s">
        <v>40</v>
      </c>
      <c r="F34" s="34"/>
      <c r="G34" s="34"/>
      <c r="H34" s="34"/>
      <c r="I34" s="34"/>
      <c r="J34" s="34">
        <f>$I$28/'Fixed data'!$C$7</f>
        <v>-5.5447610113881433E-2</v>
      </c>
      <c r="K34" s="34">
        <f>$I$28/'Fixed data'!$C$7</f>
        <v>-5.5447610113881433E-2</v>
      </c>
      <c r="L34" s="34">
        <f>$I$28/'Fixed data'!$C$7</f>
        <v>-5.5447610113881433E-2</v>
      </c>
      <c r="M34" s="34">
        <f>$I$28/'Fixed data'!$C$7</f>
        <v>-5.5447610113881433E-2</v>
      </c>
      <c r="N34" s="34">
        <f>$I$28/'Fixed data'!$C$7</f>
        <v>-5.5447610113881433E-2</v>
      </c>
      <c r="O34" s="34">
        <f>$I$28/'Fixed data'!$C$7</f>
        <v>-5.5447610113881433E-2</v>
      </c>
      <c r="P34" s="34">
        <f>$I$28/'Fixed data'!$C$7</f>
        <v>-5.5447610113881433E-2</v>
      </c>
      <c r="Q34" s="34">
        <f>$I$28/'Fixed data'!$C$7</f>
        <v>-5.5447610113881433E-2</v>
      </c>
      <c r="R34" s="34">
        <f>$I$28/'Fixed data'!$C$7</f>
        <v>-5.5447610113881433E-2</v>
      </c>
      <c r="S34" s="34">
        <f>$I$28/'Fixed data'!$C$7</f>
        <v>-5.5447610113881433E-2</v>
      </c>
      <c r="T34" s="34">
        <f>$I$28/'Fixed data'!$C$7</f>
        <v>-5.5447610113881433E-2</v>
      </c>
      <c r="U34" s="34">
        <f>$I$28/'Fixed data'!$C$7</f>
        <v>-5.5447610113881433E-2</v>
      </c>
      <c r="V34" s="34">
        <f>$I$28/'Fixed data'!$C$7</f>
        <v>-5.5447610113881433E-2</v>
      </c>
      <c r="W34" s="34">
        <f>$I$28/'Fixed data'!$C$7</f>
        <v>-5.5447610113881433E-2</v>
      </c>
      <c r="X34" s="34">
        <f>$I$28/'Fixed data'!$C$7</f>
        <v>-5.5447610113881433E-2</v>
      </c>
      <c r="Y34" s="34">
        <f>$I$28/'Fixed data'!$C$7</f>
        <v>-5.5447610113881433E-2</v>
      </c>
      <c r="Z34" s="34">
        <f>$I$28/'Fixed data'!$C$7</f>
        <v>-5.5447610113881433E-2</v>
      </c>
      <c r="AA34" s="34">
        <f>$I$28/'Fixed data'!$C$7</f>
        <v>-5.5447610113881433E-2</v>
      </c>
      <c r="AB34" s="34">
        <f>$I$28/'Fixed data'!$C$7</f>
        <v>-5.5447610113881433E-2</v>
      </c>
      <c r="AC34" s="34">
        <f>$I$28/'Fixed data'!$C$7</f>
        <v>-5.5447610113881433E-2</v>
      </c>
      <c r="AD34" s="34">
        <f>$I$28/'Fixed data'!$C$7</f>
        <v>-5.5447610113881433E-2</v>
      </c>
      <c r="AE34" s="34">
        <f>$I$28/'Fixed data'!$C$7</f>
        <v>-5.5447610113881433E-2</v>
      </c>
      <c r="AF34" s="34">
        <f>$I$28/'Fixed data'!$C$7</f>
        <v>-5.5447610113881433E-2</v>
      </c>
      <c r="AG34" s="34">
        <f>$I$28/'Fixed data'!$C$7</f>
        <v>-5.5447610113881433E-2</v>
      </c>
      <c r="AH34" s="34">
        <f>$I$28/'Fixed data'!$C$7</f>
        <v>-5.5447610113881433E-2</v>
      </c>
      <c r="AI34" s="34">
        <f>$I$28/'Fixed data'!$C$7</f>
        <v>-5.5447610113881433E-2</v>
      </c>
      <c r="AJ34" s="34">
        <f>$I$28/'Fixed data'!$C$7</f>
        <v>-5.5447610113881433E-2</v>
      </c>
      <c r="AK34" s="34">
        <f>$I$28/'Fixed data'!$C$7</f>
        <v>-5.5447610113881433E-2</v>
      </c>
      <c r="AL34" s="34">
        <f>$I$28/'Fixed data'!$C$7</f>
        <v>-5.5447610113881433E-2</v>
      </c>
      <c r="AM34" s="34">
        <f>$I$28/'Fixed data'!$C$7</f>
        <v>-5.5447610113881433E-2</v>
      </c>
      <c r="AN34" s="34">
        <f>$I$28/'Fixed data'!$C$7</f>
        <v>-5.5447610113881433E-2</v>
      </c>
      <c r="AO34" s="34">
        <f>$I$28/'Fixed data'!$C$7</f>
        <v>-5.5447610113881433E-2</v>
      </c>
      <c r="AP34" s="34">
        <f>$I$28/'Fixed data'!$C$7</f>
        <v>-5.5447610113881433E-2</v>
      </c>
      <c r="AQ34" s="34">
        <f>$I$28/'Fixed data'!$C$7</f>
        <v>-5.5447610113881433E-2</v>
      </c>
      <c r="AR34" s="34">
        <f>$I$28/'Fixed data'!$C$7</f>
        <v>-5.5447610113881433E-2</v>
      </c>
      <c r="AS34" s="34">
        <f>$I$28/'Fixed data'!$C$7</f>
        <v>-5.5447610113881433E-2</v>
      </c>
      <c r="AT34" s="34">
        <f>$I$28/'Fixed data'!$C$7</f>
        <v>-5.5447610113881433E-2</v>
      </c>
      <c r="AU34" s="34">
        <f>$I$28/'Fixed data'!$C$7</f>
        <v>-5.5447610113881433E-2</v>
      </c>
      <c r="AV34" s="34">
        <f>$I$28/'Fixed data'!$C$7</f>
        <v>-5.5447610113881433E-2</v>
      </c>
      <c r="AW34" s="34">
        <f>$I$28/'Fixed data'!$C$7</f>
        <v>-5.5447610113881433E-2</v>
      </c>
      <c r="AX34" s="34">
        <f>$I$28/'Fixed data'!$C$7</f>
        <v>-5.5447610113881433E-2</v>
      </c>
      <c r="AY34" s="34">
        <f>$I$28/'Fixed data'!$C$7</f>
        <v>-5.5447610113881433E-2</v>
      </c>
      <c r="AZ34" s="34">
        <f>$I$28/'Fixed data'!$C$7</f>
        <v>-5.5447610113881433E-2</v>
      </c>
      <c r="BA34" s="34">
        <f>$I$28/'Fixed data'!$C$7</f>
        <v>-5.5447610113881433E-2</v>
      </c>
      <c r="BB34" s="34">
        <f>$I$28/'Fixed data'!$C$7</f>
        <v>-5.5447610113881433E-2</v>
      </c>
      <c r="BC34" s="34"/>
      <c r="BD34" s="34"/>
    </row>
    <row r="35" spans="1:57" ht="16.5" hidden="1" customHeight="1" outlineLevel="1" x14ac:dyDescent="0.35">
      <c r="A35" s="115"/>
      <c r="B35" s="9" t="s">
        <v>6</v>
      </c>
      <c r="C35" s="11" t="s">
        <v>58</v>
      </c>
      <c r="D35" s="9" t="s">
        <v>40</v>
      </c>
      <c r="F35" s="34"/>
      <c r="G35" s="34"/>
      <c r="H35" s="34"/>
      <c r="I35" s="34"/>
      <c r="J35" s="34"/>
      <c r="K35" s="34">
        <f>$J$28/'Fixed data'!$C$7</f>
        <v>-5.5572457067767374E-2</v>
      </c>
      <c r="L35" s="34">
        <f>$J$28/'Fixed data'!$C$7</f>
        <v>-5.5572457067767374E-2</v>
      </c>
      <c r="M35" s="34">
        <f>$J$28/'Fixed data'!$C$7</f>
        <v>-5.5572457067767374E-2</v>
      </c>
      <c r="N35" s="34">
        <f>$J$28/'Fixed data'!$C$7</f>
        <v>-5.5572457067767374E-2</v>
      </c>
      <c r="O35" s="34">
        <f>$J$28/'Fixed data'!$C$7</f>
        <v>-5.5572457067767374E-2</v>
      </c>
      <c r="P35" s="34">
        <f>$J$28/'Fixed data'!$C$7</f>
        <v>-5.5572457067767374E-2</v>
      </c>
      <c r="Q35" s="34">
        <f>$J$28/'Fixed data'!$C$7</f>
        <v>-5.5572457067767374E-2</v>
      </c>
      <c r="R35" s="34">
        <f>$J$28/'Fixed data'!$C$7</f>
        <v>-5.5572457067767374E-2</v>
      </c>
      <c r="S35" s="34">
        <f>$J$28/'Fixed data'!$C$7</f>
        <v>-5.5572457067767374E-2</v>
      </c>
      <c r="T35" s="34">
        <f>$J$28/'Fixed data'!$C$7</f>
        <v>-5.5572457067767374E-2</v>
      </c>
      <c r="U35" s="34">
        <f>$J$28/'Fixed data'!$C$7</f>
        <v>-5.5572457067767374E-2</v>
      </c>
      <c r="V35" s="34">
        <f>$J$28/'Fixed data'!$C$7</f>
        <v>-5.5572457067767374E-2</v>
      </c>
      <c r="W35" s="34">
        <f>$J$28/'Fixed data'!$C$7</f>
        <v>-5.5572457067767374E-2</v>
      </c>
      <c r="X35" s="34">
        <f>$J$28/'Fixed data'!$C$7</f>
        <v>-5.5572457067767374E-2</v>
      </c>
      <c r="Y35" s="34">
        <f>$J$28/'Fixed data'!$C$7</f>
        <v>-5.5572457067767374E-2</v>
      </c>
      <c r="Z35" s="34">
        <f>$J$28/'Fixed data'!$C$7</f>
        <v>-5.5572457067767374E-2</v>
      </c>
      <c r="AA35" s="34">
        <f>$J$28/'Fixed data'!$C$7</f>
        <v>-5.5572457067767374E-2</v>
      </c>
      <c r="AB35" s="34">
        <f>$J$28/'Fixed data'!$C$7</f>
        <v>-5.5572457067767374E-2</v>
      </c>
      <c r="AC35" s="34">
        <f>$J$28/'Fixed data'!$C$7</f>
        <v>-5.5572457067767374E-2</v>
      </c>
      <c r="AD35" s="34">
        <f>$J$28/'Fixed data'!$C$7</f>
        <v>-5.5572457067767374E-2</v>
      </c>
      <c r="AE35" s="34">
        <f>$J$28/'Fixed data'!$C$7</f>
        <v>-5.5572457067767374E-2</v>
      </c>
      <c r="AF35" s="34">
        <f>$J$28/'Fixed data'!$C$7</f>
        <v>-5.5572457067767374E-2</v>
      </c>
      <c r="AG35" s="34">
        <f>$J$28/'Fixed data'!$C$7</f>
        <v>-5.5572457067767374E-2</v>
      </c>
      <c r="AH35" s="34">
        <f>$J$28/'Fixed data'!$C$7</f>
        <v>-5.5572457067767374E-2</v>
      </c>
      <c r="AI35" s="34">
        <f>$J$28/'Fixed data'!$C$7</f>
        <v>-5.5572457067767374E-2</v>
      </c>
      <c r="AJ35" s="34">
        <f>$J$28/'Fixed data'!$C$7</f>
        <v>-5.5572457067767374E-2</v>
      </c>
      <c r="AK35" s="34">
        <f>$J$28/'Fixed data'!$C$7</f>
        <v>-5.5572457067767374E-2</v>
      </c>
      <c r="AL35" s="34">
        <f>$J$28/'Fixed data'!$C$7</f>
        <v>-5.5572457067767374E-2</v>
      </c>
      <c r="AM35" s="34">
        <f>$J$28/'Fixed data'!$C$7</f>
        <v>-5.5572457067767374E-2</v>
      </c>
      <c r="AN35" s="34">
        <f>$J$28/'Fixed data'!$C$7</f>
        <v>-5.5572457067767374E-2</v>
      </c>
      <c r="AO35" s="34">
        <f>$J$28/'Fixed data'!$C$7</f>
        <v>-5.5572457067767374E-2</v>
      </c>
      <c r="AP35" s="34">
        <f>$J$28/'Fixed data'!$C$7</f>
        <v>-5.5572457067767374E-2</v>
      </c>
      <c r="AQ35" s="34">
        <f>$J$28/'Fixed data'!$C$7</f>
        <v>-5.5572457067767374E-2</v>
      </c>
      <c r="AR35" s="34">
        <f>$J$28/'Fixed data'!$C$7</f>
        <v>-5.5572457067767374E-2</v>
      </c>
      <c r="AS35" s="34">
        <f>$J$28/'Fixed data'!$C$7</f>
        <v>-5.5572457067767374E-2</v>
      </c>
      <c r="AT35" s="34">
        <f>$J$28/'Fixed data'!$C$7</f>
        <v>-5.5572457067767374E-2</v>
      </c>
      <c r="AU35" s="34">
        <f>$J$28/'Fixed data'!$C$7</f>
        <v>-5.5572457067767374E-2</v>
      </c>
      <c r="AV35" s="34">
        <f>$J$28/'Fixed data'!$C$7</f>
        <v>-5.5572457067767374E-2</v>
      </c>
      <c r="AW35" s="34">
        <f>$J$28/'Fixed data'!$C$7</f>
        <v>-5.5572457067767374E-2</v>
      </c>
      <c r="AX35" s="34">
        <f>$J$28/'Fixed data'!$C$7</f>
        <v>-5.5572457067767374E-2</v>
      </c>
      <c r="AY35" s="34">
        <f>$J$28/'Fixed data'!$C$7</f>
        <v>-5.5572457067767374E-2</v>
      </c>
      <c r="AZ35" s="34">
        <f>$J$28/'Fixed data'!$C$7</f>
        <v>-5.5572457067767374E-2</v>
      </c>
      <c r="BA35" s="34">
        <f>$J$28/'Fixed data'!$C$7</f>
        <v>-5.5572457067767374E-2</v>
      </c>
      <c r="BB35" s="34">
        <f>$J$28/'Fixed data'!$C$7</f>
        <v>-5.5572457067767374E-2</v>
      </c>
      <c r="BC35" s="34">
        <f>$J$28/'Fixed data'!$C$7</f>
        <v>-5.5572457067767374E-2</v>
      </c>
      <c r="BD35" s="34"/>
    </row>
    <row r="36" spans="1:57" ht="16.5" hidden="1" customHeight="1" outlineLevel="1" x14ac:dyDescent="0.35">
      <c r="A36" s="115"/>
      <c r="B36" s="9" t="s">
        <v>32</v>
      </c>
      <c r="C36" s="11" t="s">
        <v>59</v>
      </c>
      <c r="D36" s="9" t="s">
        <v>40</v>
      </c>
      <c r="F36" s="34"/>
      <c r="G36" s="34"/>
      <c r="H36" s="34"/>
      <c r="I36" s="34"/>
      <c r="J36" s="34"/>
      <c r="K36" s="34"/>
      <c r="L36" s="34">
        <f>$K$28/'Fixed data'!$C$7</f>
        <v>-5.4710214689712051E-2</v>
      </c>
      <c r="M36" s="34">
        <f>$K$28/'Fixed data'!$C$7</f>
        <v>-5.4710214689712051E-2</v>
      </c>
      <c r="N36" s="34">
        <f>$K$28/'Fixed data'!$C$7</f>
        <v>-5.4710214689712051E-2</v>
      </c>
      <c r="O36" s="34">
        <f>$K$28/'Fixed data'!$C$7</f>
        <v>-5.4710214689712051E-2</v>
      </c>
      <c r="P36" s="34">
        <f>$K$28/'Fixed data'!$C$7</f>
        <v>-5.4710214689712051E-2</v>
      </c>
      <c r="Q36" s="34">
        <f>$K$28/'Fixed data'!$C$7</f>
        <v>-5.4710214689712051E-2</v>
      </c>
      <c r="R36" s="34">
        <f>$K$28/'Fixed data'!$C$7</f>
        <v>-5.4710214689712051E-2</v>
      </c>
      <c r="S36" s="34">
        <f>$K$28/'Fixed data'!$C$7</f>
        <v>-5.4710214689712051E-2</v>
      </c>
      <c r="T36" s="34">
        <f>$K$28/'Fixed data'!$C$7</f>
        <v>-5.4710214689712051E-2</v>
      </c>
      <c r="U36" s="34">
        <f>$K$28/'Fixed data'!$C$7</f>
        <v>-5.4710214689712051E-2</v>
      </c>
      <c r="V36" s="34">
        <f>$K$28/'Fixed data'!$C$7</f>
        <v>-5.4710214689712051E-2</v>
      </c>
      <c r="W36" s="34">
        <f>$K$28/'Fixed data'!$C$7</f>
        <v>-5.4710214689712051E-2</v>
      </c>
      <c r="X36" s="34">
        <f>$K$28/'Fixed data'!$C$7</f>
        <v>-5.4710214689712051E-2</v>
      </c>
      <c r="Y36" s="34">
        <f>$K$28/'Fixed data'!$C$7</f>
        <v>-5.4710214689712051E-2</v>
      </c>
      <c r="Z36" s="34">
        <f>$K$28/'Fixed data'!$C$7</f>
        <v>-5.4710214689712051E-2</v>
      </c>
      <c r="AA36" s="34">
        <f>$K$28/'Fixed data'!$C$7</f>
        <v>-5.4710214689712051E-2</v>
      </c>
      <c r="AB36" s="34">
        <f>$K$28/'Fixed data'!$C$7</f>
        <v>-5.4710214689712051E-2</v>
      </c>
      <c r="AC36" s="34">
        <f>$K$28/'Fixed data'!$C$7</f>
        <v>-5.4710214689712051E-2</v>
      </c>
      <c r="AD36" s="34">
        <f>$K$28/'Fixed data'!$C$7</f>
        <v>-5.4710214689712051E-2</v>
      </c>
      <c r="AE36" s="34">
        <f>$K$28/'Fixed data'!$C$7</f>
        <v>-5.4710214689712051E-2</v>
      </c>
      <c r="AF36" s="34">
        <f>$K$28/'Fixed data'!$C$7</f>
        <v>-5.4710214689712051E-2</v>
      </c>
      <c r="AG36" s="34">
        <f>$K$28/'Fixed data'!$C$7</f>
        <v>-5.4710214689712051E-2</v>
      </c>
      <c r="AH36" s="34">
        <f>$K$28/'Fixed data'!$C$7</f>
        <v>-5.4710214689712051E-2</v>
      </c>
      <c r="AI36" s="34">
        <f>$K$28/'Fixed data'!$C$7</f>
        <v>-5.4710214689712051E-2</v>
      </c>
      <c r="AJ36" s="34">
        <f>$K$28/'Fixed data'!$C$7</f>
        <v>-5.4710214689712051E-2</v>
      </c>
      <c r="AK36" s="34">
        <f>$K$28/'Fixed data'!$C$7</f>
        <v>-5.4710214689712051E-2</v>
      </c>
      <c r="AL36" s="34">
        <f>$K$28/'Fixed data'!$C$7</f>
        <v>-5.4710214689712051E-2</v>
      </c>
      <c r="AM36" s="34">
        <f>$K$28/'Fixed data'!$C$7</f>
        <v>-5.4710214689712051E-2</v>
      </c>
      <c r="AN36" s="34">
        <f>$K$28/'Fixed data'!$C$7</f>
        <v>-5.4710214689712051E-2</v>
      </c>
      <c r="AO36" s="34">
        <f>$K$28/'Fixed data'!$C$7</f>
        <v>-5.4710214689712051E-2</v>
      </c>
      <c r="AP36" s="34">
        <f>$K$28/'Fixed data'!$C$7</f>
        <v>-5.4710214689712051E-2</v>
      </c>
      <c r="AQ36" s="34">
        <f>$K$28/'Fixed data'!$C$7</f>
        <v>-5.4710214689712051E-2</v>
      </c>
      <c r="AR36" s="34">
        <f>$K$28/'Fixed data'!$C$7</f>
        <v>-5.4710214689712051E-2</v>
      </c>
      <c r="AS36" s="34">
        <f>$K$28/'Fixed data'!$C$7</f>
        <v>-5.4710214689712051E-2</v>
      </c>
      <c r="AT36" s="34">
        <f>$K$28/'Fixed data'!$C$7</f>
        <v>-5.4710214689712051E-2</v>
      </c>
      <c r="AU36" s="34">
        <f>$K$28/'Fixed data'!$C$7</f>
        <v>-5.4710214689712051E-2</v>
      </c>
      <c r="AV36" s="34">
        <f>$K$28/'Fixed data'!$C$7</f>
        <v>-5.4710214689712051E-2</v>
      </c>
      <c r="AW36" s="34">
        <f>$K$28/'Fixed data'!$C$7</f>
        <v>-5.4710214689712051E-2</v>
      </c>
      <c r="AX36" s="34">
        <f>$K$28/'Fixed data'!$C$7</f>
        <v>-5.4710214689712051E-2</v>
      </c>
      <c r="AY36" s="34">
        <f>$K$28/'Fixed data'!$C$7</f>
        <v>-5.4710214689712051E-2</v>
      </c>
      <c r="AZ36" s="34">
        <f>$K$28/'Fixed data'!$C$7</f>
        <v>-5.4710214689712051E-2</v>
      </c>
      <c r="BA36" s="34">
        <f>$K$28/'Fixed data'!$C$7</f>
        <v>-5.4710214689712051E-2</v>
      </c>
      <c r="BB36" s="34">
        <f>$K$28/'Fixed data'!$C$7</f>
        <v>-5.4710214689712051E-2</v>
      </c>
      <c r="BC36" s="34">
        <f>$K$28/'Fixed data'!$C$7</f>
        <v>-5.4710214689712051E-2</v>
      </c>
      <c r="BD36" s="34">
        <f>$K$28/'Fixed data'!$C$7</f>
        <v>-5.4710214689712051E-2</v>
      </c>
    </row>
    <row r="37" spans="1:57" ht="16.5" hidden="1" customHeight="1" outlineLevel="1" x14ac:dyDescent="0.35">
      <c r="A37" s="115"/>
      <c r="B37" s="9" t="s">
        <v>33</v>
      </c>
      <c r="C37" s="11" t="s">
        <v>60</v>
      </c>
      <c r="D37" s="9" t="s">
        <v>40</v>
      </c>
      <c r="F37" s="34"/>
      <c r="G37" s="34"/>
      <c r="H37" s="34"/>
      <c r="I37" s="34"/>
      <c r="J37" s="34"/>
      <c r="K37" s="34"/>
      <c r="L37" s="34"/>
      <c r="M37" s="34">
        <f>$L$28/'Fixed data'!$C$7</f>
        <v>-5.3940654897291967E-2</v>
      </c>
      <c r="N37" s="34">
        <f>$L$28/'Fixed data'!$C$7</f>
        <v>-5.3940654897291967E-2</v>
      </c>
      <c r="O37" s="34">
        <f>$L$28/'Fixed data'!$C$7</f>
        <v>-5.3940654897291967E-2</v>
      </c>
      <c r="P37" s="34">
        <f>$L$28/'Fixed data'!$C$7</f>
        <v>-5.3940654897291967E-2</v>
      </c>
      <c r="Q37" s="34">
        <f>$L$28/'Fixed data'!$C$7</f>
        <v>-5.3940654897291967E-2</v>
      </c>
      <c r="R37" s="34">
        <f>$L$28/'Fixed data'!$C$7</f>
        <v>-5.3940654897291967E-2</v>
      </c>
      <c r="S37" s="34">
        <f>$L$28/'Fixed data'!$C$7</f>
        <v>-5.3940654897291967E-2</v>
      </c>
      <c r="T37" s="34">
        <f>$L$28/'Fixed data'!$C$7</f>
        <v>-5.3940654897291967E-2</v>
      </c>
      <c r="U37" s="34">
        <f>$L$28/'Fixed data'!$C$7</f>
        <v>-5.3940654897291967E-2</v>
      </c>
      <c r="V37" s="34">
        <f>$L$28/'Fixed data'!$C$7</f>
        <v>-5.3940654897291967E-2</v>
      </c>
      <c r="W37" s="34">
        <f>$L$28/'Fixed data'!$C$7</f>
        <v>-5.3940654897291967E-2</v>
      </c>
      <c r="X37" s="34">
        <f>$L$28/'Fixed data'!$C$7</f>
        <v>-5.3940654897291967E-2</v>
      </c>
      <c r="Y37" s="34">
        <f>$L$28/'Fixed data'!$C$7</f>
        <v>-5.3940654897291967E-2</v>
      </c>
      <c r="Z37" s="34">
        <f>$L$28/'Fixed data'!$C$7</f>
        <v>-5.3940654897291967E-2</v>
      </c>
      <c r="AA37" s="34">
        <f>$L$28/'Fixed data'!$C$7</f>
        <v>-5.3940654897291967E-2</v>
      </c>
      <c r="AB37" s="34">
        <f>$L$28/'Fixed data'!$C$7</f>
        <v>-5.3940654897291967E-2</v>
      </c>
      <c r="AC37" s="34">
        <f>$L$28/'Fixed data'!$C$7</f>
        <v>-5.3940654897291967E-2</v>
      </c>
      <c r="AD37" s="34">
        <f>$L$28/'Fixed data'!$C$7</f>
        <v>-5.3940654897291967E-2</v>
      </c>
      <c r="AE37" s="34">
        <f>$L$28/'Fixed data'!$C$7</f>
        <v>-5.3940654897291967E-2</v>
      </c>
      <c r="AF37" s="34">
        <f>$L$28/'Fixed data'!$C$7</f>
        <v>-5.3940654897291967E-2</v>
      </c>
      <c r="AG37" s="34">
        <f>$L$28/'Fixed data'!$C$7</f>
        <v>-5.3940654897291967E-2</v>
      </c>
      <c r="AH37" s="34">
        <f>$L$28/'Fixed data'!$C$7</f>
        <v>-5.3940654897291967E-2</v>
      </c>
      <c r="AI37" s="34">
        <f>$L$28/'Fixed data'!$C$7</f>
        <v>-5.3940654897291967E-2</v>
      </c>
      <c r="AJ37" s="34">
        <f>$L$28/'Fixed data'!$C$7</f>
        <v>-5.3940654897291967E-2</v>
      </c>
      <c r="AK37" s="34">
        <f>$L$28/'Fixed data'!$C$7</f>
        <v>-5.3940654897291967E-2</v>
      </c>
      <c r="AL37" s="34">
        <f>$L$28/'Fixed data'!$C$7</f>
        <v>-5.3940654897291967E-2</v>
      </c>
      <c r="AM37" s="34">
        <f>$L$28/'Fixed data'!$C$7</f>
        <v>-5.3940654897291967E-2</v>
      </c>
      <c r="AN37" s="34">
        <f>$L$28/'Fixed data'!$C$7</f>
        <v>-5.3940654897291967E-2</v>
      </c>
      <c r="AO37" s="34">
        <f>$L$28/'Fixed data'!$C$7</f>
        <v>-5.3940654897291967E-2</v>
      </c>
      <c r="AP37" s="34">
        <f>$L$28/'Fixed data'!$C$7</f>
        <v>-5.3940654897291967E-2</v>
      </c>
      <c r="AQ37" s="34">
        <f>$L$28/'Fixed data'!$C$7</f>
        <v>-5.3940654897291967E-2</v>
      </c>
      <c r="AR37" s="34">
        <f>$L$28/'Fixed data'!$C$7</f>
        <v>-5.3940654897291967E-2</v>
      </c>
      <c r="AS37" s="34">
        <f>$L$28/'Fixed data'!$C$7</f>
        <v>-5.3940654897291967E-2</v>
      </c>
      <c r="AT37" s="34">
        <f>$L$28/'Fixed data'!$C$7</f>
        <v>-5.3940654897291967E-2</v>
      </c>
      <c r="AU37" s="34">
        <f>$L$28/'Fixed data'!$C$7</f>
        <v>-5.3940654897291967E-2</v>
      </c>
      <c r="AV37" s="34">
        <f>$L$28/'Fixed data'!$C$7</f>
        <v>-5.3940654897291967E-2</v>
      </c>
      <c r="AW37" s="34">
        <f>$L$28/'Fixed data'!$C$7</f>
        <v>-5.3940654897291967E-2</v>
      </c>
      <c r="AX37" s="34">
        <f>$L$28/'Fixed data'!$C$7</f>
        <v>-5.3940654897291967E-2</v>
      </c>
      <c r="AY37" s="34">
        <f>$L$28/'Fixed data'!$C$7</f>
        <v>-5.3940654897291967E-2</v>
      </c>
      <c r="AZ37" s="34">
        <f>$L$28/'Fixed data'!$C$7</f>
        <v>-5.3940654897291967E-2</v>
      </c>
      <c r="BA37" s="34">
        <f>$L$28/'Fixed data'!$C$7</f>
        <v>-5.3940654897291967E-2</v>
      </c>
      <c r="BB37" s="34">
        <f>$L$28/'Fixed data'!$C$7</f>
        <v>-5.3940654897291967E-2</v>
      </c>
      <c r="BC37" s="34">
        <f>$L$28/'Fixed data'!$C$7</f>
        <v>-5.3940654897291967E-2</v>
      </c>
      <c r="BD37" s="34">
        <f>$L$28/'Fixed data'!$C$7</f>
        <v>-5.3940654897291967E-2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6.3179127986075796E-3</v>
      </c>
      <c r="O38" s="34">
        <f>$M$28/'Fixed data'!$C$7</f>
        <v>6.3179127986075796E-3</v>
      </c>
      <c r="P38" s="34">
        <f>$M$28/'Fixed data'!$C$7</f>
        <v>6.3179127986075796E-3</v>
      </c>
      <c r="Q38" s="34">
        <f>$M$28/'Fixed data'!$C$7</f>
        <v>6.3179127986075796E-3</v>
      </c>
      <c r="R38" s="34">
        <f>$M$28/'Fixed data'!$C$7</f>
        <v>6.3179127986075796E-3</v>
      </c>
      <c r="S38" s="34">
        <f>$M$28/'Fixed data'!$C$7</f>
        <v>6.3179127986075796E-3</v>
      </c>
      <c r="T38" s="34">
        <f>$M$28/'Fixed data'!$C$7</f>
        <v>6.3179127986075796E-3</v>
      </c>
      <c r="U38" s="34">
        <f>$M$28/'Fixed data'!$C$7</f>
        <v>6.3179127986075796E-3</v>
      </c>
      <c r="V38" s="34">
        <f>$M$28/'Fixed data'!$C$7</f>
        <v>6.3179127986075796E-3</v>
      </c>
      <c r="W38" s="34">
        <f>$M$28/'Fixed data'!$C$7</f>
        <v>6.3179127986075796E-3</v>
      </c>
      <c r="X38" s="34">
        <f>$M$28/'Fixed data'!$C$7</f>
        <v>6.3179127986075796E-3</v>
      </c>
      <c r="Y38" s="34">
        <f>$M$28/'Fixed data'!$C$7</f>
        <v>6.3179127986075796E-3</v>
      </c>
      <c r="Z38" s="34">
        <f>$M$28/'Fixed data'!$C$7</f>
        <v>6.3179127986075796E-3</v>
      </c>
      <c r="AA38" s="34">
        <f>$M$28/'Fixed data'!$C$7</f>
        <v>6.3179127986075796E-3</v>
      </c>
      <c r="AB38" s="34">
        <f>$M$28/'Fixed data'!$C$7</f>
        <v>6.3179127986075796E-3</v>
      </c>
      <c r="AC38" s="34">
        <f>$M$28/'Fixed data'!$C$7</f>
        <v>6.3179127986075796E-3</v>
      </c>
      <c r="AD38" s="34">
        <f>$M$28/'Fixed data'!$C$7</f>
        <v>6.3179127986075796E-3</v>
      </c>
      <c r="AE38" s="34">
        <f>$M$28/'Fixed data'!$C$7</f>
        <v>6.3179127986075796E-3</v>
      </c>
      <c r="AF38" s="34">
        <f>$M$28/'Fixed data'!$C$7</f>
        <v>6.3179127986075796E-3</v>
      </c>
      <c r="AG38" s="34">
        <f>$M$28/'Fixed data'!$C$7</f>
        <v>6.3179127986075796E-3</v>
      </c>
      <c r="AH38" s="34">
        <f>$M$28/'Fixed data'!$C$7</f>
        <v>6.3179127986075796E-3</v>
      </c>
      <c r="AI38" s="34">
        <f>$M$28/'Fixed data'!$C$7</f>
        <v>6.3179127986075796E-3</v>
      </c>
      <c r="AJ38" s="34">
        <f>$M$28/'Fixed data'!$C$7</f>
        <v>6.3179127986075796E-3</v>
      </c>
      <c r="AK38" s="34">
        <f>$M$28/'Fixed data'!$C$7</f>
        <v>6.3179127986075796E-3</v>
      </c>
      <c r="AL38" s="34">
        <f>$M$28/'Fixed data'!$C$7</f>
        <v>6.3179127986075796E-3</v>
      </c>
      <c r="AM38" s="34">
        <f>$M$28/'Fixed data'!$C$7</f>
        <v>6.3179127986075796E-3</v>
      </c>
      <c r="AN38" s="34">
        <f>$M$28/'Fixed data'!$C$7</f>
        <v>6.3179127986075796E-3</v>
      </c>
      <c r="AO38" s="34">
        <f>$M$28/'Fixed data'!$C$7</f>
        <v>6.3179127986075796E-3</v>
      </c>
      <c r="AP38" s="34">
        <f>$M$28/'Fixed data'!$C$7</f>
        <v>6.3179127986075796E-3</v>
      </c>
      <c r="AQ38" s="34">
        <f>$M$28/'Fixed data'!$C$7</f>
        <v>6.3179127986075796E-3</v>
      </c>
      <c r="AR38" s="34">
        <f>$M$28/'Fixed data'!$C$7</f>
        <v>6.3179127986075796E-3</v>
      </c>
      <c r="AS38" s="34">
        <f>$M$28/'Fixed data'!$C$7</f>
        <v>6.3179127986075796E-3</v>
      </c>
      <c r="AT38" s="34">
        <f>$M$28/'Fixed data'!$C$7</f>
        <v>6.3179127986075796E-3</v>
      </c>
      <c r="AU38" s="34">
        <f>$M$28/'Fixed data'!$C$7</f>
        <v>6.3179127986075796E-3</v>
      </c>
      <c r="AV38" s="34">
        <f>$M$28/'Fixed data'!$C$7</f>
        <v>6.3179127986075796E-3</v>
      </c>
      <c r="AW38" s="34">
        <f>$M$28/'Fixed data'!$C$7</f>
        <v>6.3179127986075796E-3</v>
      </c>
      <c r="AX38" s="34">
        <f>$M$28/'Fixed data'!$C$7</f>
        <v>6.3179127986075796E-3</v>
      </c>
      <c r="AY38" s="34">
        <f>$M$28/'Fixed data'!$C$7</f>
        <v>6.3179127986075796E-3</v>
      </c>
      <c r="AZ38" s="34">
        <f>$M$28/'Fixed data'!$C$7</f>
        <v>6.3179127986075796E-3</v>
      </c>
      <c r="BA38" s="34">
        <f>$M$28/'Fixed data'!$C$7</f>
        <v>6.3179127986075796E-3</v>
      </c>
      <c r="BB38" s="34">
        <f>$M$28/'Fixed data'!$C$7</f>
        <v>6.3179127986075796E-3</v>
      </c>
      <c r="BC38" s="34">
        <f>$M$28/'Fixed data'!$C$7</f>
        <v>6.3179127986075796E-3</v>
      </c>
      <c r="BD38" s="34">
        <f>$M$28/'Fixed data'!$C$7</f>
        <v>6.3179127986075796E-3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6.8698928417663709E-3</v>
      </c>
      <c r="P39" s="34">
        <f>$N$28/'Fixed data'!$C$7</f>
        <v>6.8698928417663709E-3</v>
      </c>
      <c r="Q39" s="34">
        <f>$N$28/'Fixed data'!$C$7</f>
        <v>6.8698928417663709E-3</v>
      </c>
      <c r="R39" s="34">
        <f>$N$28/'Fixed data'!$C$7</f>
        <v>6.8698928417663709E-3</v>
      </c>
      <c r="S39" s="34">
        <f>$N$28/'Fixed data'!$C$7</f>
        <v>6.8698928417663709E-3</v>
      </c>
      <c r="T39" s="34">
        <f>$N$28/'Fixed data'!$C$7</f>
        <v>6.8698928417663709E-3</v>
      </c>
      <c r="U39" s="34">
        <f>$N$28/'Fixed data'!$C$7</f>
        <v>6.8698928417663709E-3</v>
      </c>
      <c r="V39" s="34">
        <f>$N$28/'Fixed data'!$C$7</f>
        <v>6.8698928417663709E-3</v>
      </c>
      <c r="W39" s="34">
        <f>$N$28/'Fixed data'!$C$7</f>
        <v>6.8698928417663709E-3</v>
      </c>
      <c r="X39" s="34">
        <f>$N$28/'Fixed data'!$C$7</f>
        <v>6.8698928417663709E-3</v>
      </c>
      <c r="Y39" s="34">
        <f>$N$28/'Fixed data'!$C$7</f>
        <v>6.8698928417663709E-3</v>
      </c>
      <c r="Z39" s="34">
        <f>$N$28/'Fixed data'!$C$7</f>
        <v>6.8698928417663709E-3</v>
      </c>
      <c r="AA39" s="34">
        <f>$N$28/'Fixed data'!$C$7</f>
        <v>6.8698928417663709E-3</v>
      </c>
      <c r="AB39" s="34">
        <f>$N$28/'Fixed data'!$C$7</f>
        <v>6.8698928417663709E-3</v>
      </c>
      <c r="AC39" s="34">
        <f>$N$28/'Fixed data'!$C$7</f>
        <v>6.8698928417663709E-3</v>
      </c>
      <c r="AD39" s="34">
        <f>$N$28/'Fixed data'!$C$7</f>
        <v>6.8698928417663709E-3</v>
      </c>
      <c r="AE39" s="34">
        <f>$N$28/'Fixed data'!$C$7</f>
        <v>6.8698928417663709E-3</v>
      </c>
      <c r="AF39" s="34">
        <f>$N$28/'Fixed data'!$C$7</f>
        <v>6.8698928417663709E-3</v>
      </c>
      <c r="AG39" s="34">
        <f>$N$28/'Fixed data'!$C$7</f>
        <v>6.8698928417663709E-3</v>
      </c>
      <c r="AH39" s="34">
        <f>$N$28/'Fixed data'!$C$7</f>
        <v>6.8698928417663709E-3</v>
      </c>
      <c r="AI39" s="34">
        <f>$N$28/'Fixed data'!$C$7</f>
        <v>6.8698928417663709E-3</v>
      </c>
      <c r="AJ39" s="34">
        <f>$N$28/'Fixed data'!$C$7</f>
        <v>6.8698928417663709E-3</v>
      </c>
      <c r="AK39" s="34">
        <f>$N$28/'Fixed data'!$C$7</f>
        <v>6.8698928417663709E-3</v>
      </c>
      <c r="AL39" s="34">
        <f>$N$28/'Fixed data'!$C$7</f>
        <v>6.8698928417663709E-3</v>
      </c>
      <c r="AM39" s="34">
        <f>$N$28/'Fixed data'!$C$7</f>
        <v>6.8698928417663709E-3</v>
      </c>
      <c r="AN39" s="34">
        <f>$N$28/'Fixed data'!$C$7</f>
        <v>6.8698928417663709E-3</v>
      </c>
      <c r="AO39" s="34">
        <f>$N$28/'Fixed data'!$C$7</f>
        <v>6.8698928417663709E-3</v>
      </c>
      <c r="AP39" s="34">
        <f>$N$28/'Fixed data'!$C$7</f>
        <v>6.8698928417663709E-3</v>
      </c>
      <c r="AQ39" s="34">
        <f>$N$28/'Fixed data'!$C$7</f>
        <v>6.8698928417663709E-3</v>
      </c>
      <c r="AR39" s="34">
        <f>$N$28/'Fixed data'!$C$7</f>
        <v>6.8698928417663709E-3</v>
      </c>
      <c r="AS39" s="34">
        <f>$N$28/'Fixed data'!$C$7</f>
        <v>6.8698928417663709E-3</v>
      </c>
      <c r="AT39" s="34">
        <f>$N$28/'Fixed data'!$C$7</f>
        <v>6.8698928417663709E-3</v>
      </c>
      <c r="AU39" s="34">
        <f>$N$28/'Fixed data'!$C$7</f>
        <v>6.8698928417663709E-3</v>
      </c>
      <c r="AV39" s="34">
        <f>$N$28/'Fixed data'!$C$7</f>
        <v>6.8698928417663709E-3</v>
      </c>
      <c r="AW39" s="34">
        <f>$N$28/'Fixed data'!$C$7</f>
        <v>6.8698928417663709E-3</v>
      </c>
      <c r="AX39" s="34">
        <f>$N$28/'Fixed data'!$C$7</f>
        <v>6.8698928417663709E-3</v>
      </c>
      <c r="AY39" s="34">
        <f>$N$28/'Fixed data'!$C$7</f>
        <v>6.8698928417663709E-3</v>
      </c>
      <c r="AZ39" s="34">
        <f>$N$28/'Fixed data'!$C$7</f>
        <v>6.8698928417663709E-3</v>
      </c>
      <c r="BA39" s="34">
        <f>$N$28/'Fixed data'!$C$7</f>
        <v>6.8698928417663709E-3</v>
      </c>
      <c r="BB39" s="34">
        <f>$N$28/'Fixed data'!$C$7</f>
        <v>6.8698928417663709E-3</v>
      </c>
      <c r="BC39" s="34">
        <f>$N$28/'Fixed data'!$C$7</f>
        <v>6.8698928417663709E-3</v>
      </c>
      <c r="BD39" s="34">
        <f>$N$28/'Fixed data'!$C$7</f>
        <v>6.8698928417663709E-3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7.447840973534155E-3</v>
      </c>
      <c r="Q40" s="34">
        <f>$O$28/'Fixed data'!$C$7</f>
        <v>7.447840973534155E-3</v>
      </c>
      <c r="R40" s="34">
        <f>$O$28/'Fixed data'!$C$7</f>
        <v>7.447840973534155E-3</v>
      </c>
      <c r="S40" s="34">
        <f>$O$28/'Fixed data'!$C$7</f>
        <v>7.447840973534155E-3</v>
      </c>
      <c r="T40" s="34">
        <f>$O$28/'Fixed data'!$C$7</f>
        <v>7.447840973534155E-3</v>
      </c>
      <c r="U40" s="34">
        <f>$O$28/'Fixed data'!$C$7</f>
        <v>7.447840973534155E-3</v>
      </c>
      <c r="V40" s="34">
        <f>$O$28/'Fixed data'!$C$7</f>
        <v>7.447840973534155E-3</v>
      </c>
      <c r="W40" s="34">
        <f>$O$28/'Fixed data'!$C$7</f>
        <v>7.447840973534155E-3</v>
      </c>
      <c r="X40" s="34">
        <f>$O$28/'Fixed data'!$C$7</f>
        <v>7.447840973534155E-3</v>
      </c>
      <c r="Y40" s="34">
        <f>$O$28/'Fixed data'!$C$7</f>
        <v>7.447840973534155E-3</v>
      </c>
      <c r="Z40" s="34">
        <f>$O$28/'Fixed data'!$C$7</f>
        <v>7.447840973534155E-3</v>
      </c>
      <c r="AA40" s="34">
        <f>$O$28/'Fixed data'!$C$7</f>
        <v>7.447840973534155E-3</v>
      </c>
      <c r="AB40" s="34">
        <f>$O$28/'Fixed data'!$C$7</f>
        <v>7.447840973534155E-3</v>
      </c>
      <c r="AC40" s="34">
        <f>$O$28/'Fixed data'!$C$7</f>
        <v>7.447840973534155E-3</v>
      </c>
      <c r="AD40" s="34">
        <f>$O$28/'Fixed data'!$C$7</f>
        <v>7.447840973534155E-3</v>
      </c>
      <c r="AE40" s="34">
        <f>$O$28/'Fixed data'!$C$7</f>
        <v>7.447840973534155E-3</v>
      </c>
      <c r="AF40" s="34">
        <f>$O$28/'Fixed data'!$C$7</f>
        <v>7.447840973534155E-3</v>
      </c>
      <c r="AG40" s="34">
        <f>$O$28/'Fixed data'!$C$7</f>
        <v>7.447840973534155E-3</v>
      </c>
      <c r="AH40" s="34">
        <f>$O$28/'Fixed data'!$C$7</f>
        <v>7.447840973534155E-3</v>
      </c>
      <c r="AI40" s="34">
        <f>$O$28/'Fixed data'!$C$7</f>
        <v>7.447840973534155E-3</v>
      </c>
      <c r="AJ40" s="34">
        <f>$O$28/'Fixed data'!$C$7</f>
        <v>7.447840973534155E-3</v>
      </c>
      <c r="AK40" s="34">
        <f>$O$28/'Fixed data'!$C$7</f>
        <v>7.447840973534155E-3</v>
      </c>
      <c r="AL40" s="34">
        <f>$O$28/'Fixed data'!$C$7</f>
        <v>7.447840973534155E-3</v>
      </c>
      <c r="AM40" s="34">
        <f>$O$28/'Fixed data'!$C$7</f>
        <v>7.447840973534155E-3</v>
      </c>
      <c r="AN40" s="34">
        <f>$O$28/'Fixed data'!$C$7</f>
        <v>7.447840973534155E-3</v>
      </c>
      <c r="AO40" s="34">
        <f>$O$28/'Fixed data'!$C$7</f>
        <v>7.447840973534155E-3</v>
      </c>
      <c r="AP40" s="34">
        <f>$O$28/'Fixed data'!$C$7</f>
        <v>7.447840973534155E-3</v>
      </c>
      <c r="AQ40" s="34">
        <f>$O$28/'Fixed data'!$C$7</f>
        <v>7.447840973534155E-3</v>
      </c>
      <c r="AR40" s="34">
        <f>$O$28/'Fixed data'!$C$7</f>
        <v>7.447840973534155E-3</v>
      </c>
      <c r="AS40" s="34">
        <f>$O$28/'Fixed data'!$C$7</f>
        <v>7.447840973534155E-3</v>
      </c>
      <c r="AT40" s="34">
        <f>$O$28/'Fixed data'!$C$7</f>
        <v>7.447840973534155E-3</v>
      </c>
      <c r="AU40" s="34">
        <f>$O$28/'Fixed data'!$C$7</f>
        <v>7.447840973534155E-3</v>
      </c>
      <c r="AV40" s="34">
        <f>$O$28/'Fixed data'!$C$7</f>
        <v>7.447840973534155E-3</v>
      </c>
      <c r="AW40" s="34">
        <f>$O$28/'Fixed data'!$C$7</f>
        <v>7.447840973534155E-3</v>
      </c>
      <c r="AX40" s="34">
        <f>$O$28/'Fixed data'!$C$7</f>
        <v>7.447840973534155E-3</v>
      </c>
      <c r="AY40" s="34">
        <f>$O$28/'Fixed data'!$C$7</f>
        <v>7.447840973534155E-3</v>
      </c>
      <c r="AZ40" s="34">
        <f>$O$28/'Fixed data'!$C$7</f>
        <v>7.447840973534155E-3</v>
      </c>
      <c r="BA40" s="34">
        <f>$O$28/'Fixed data'!$C$7</f>
        <v>7.447840973534155E-3</v>
      </c>
      <c r="BB40" s="34">
        <f>$O$28/'Fixed data'!$C$7</f>
        <v>7.447840973534155E-3</v>
      </c>
      <c r="BC40" s="34">
        <f>$O$28/'Fixed data'!$C$7</f>
        <v>7.447840973534155E-3</v>
      </c>
      <c r="BD40" s="34">
        <f>$O$28/'Fixed data'!$C$7</f>
        <v>7.447840973534155E-3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8.0523619605344949E-3</v>
      </c>
      <c r="R41" s="34">
        <f>$P$28/'Fixed data'!$C$7</f>
        <v>8.0523619605344949E-3</v>
      </c>
      <c r="S41" s="34">
        <f>$P$28/'Fixed data'!$C$7</f>
        <v>8.0523619605344949E-3</v>
      </c>
      <c r="T41" s="34">
        <f>$P$28/'Fixed data'!$C$7</f>
        <v>8.0523619605344949E-3</v>
      </c>
      <c r="U41" s="34">
        <f>$P$28/'Fixed data'!$C$7</f>
        <v>8.0523619605344949E-3</v>
      </c>
      <c r="V41" s="34">
        <f>$P$28/'Fixed data'!$C$7</f>
        <v>8.0523619605344949E-3</v>
      </c>
      <c r="W41" s="34">
        <f>$P$28/'Fixed data'!$C$7</f>
        <v>8.0523619605344949E-3</v>
      </c>
      <c r="X41" s="34">
        <f>$P$28/'Fixed data'!$C$7</f>
        <v>8.0523619605344949E-3</v>
      </c>
      <c r="Y41" s="34">
        <f>$P$28/'Fixed data'!$C$7</f>
        <v>8.0523619605344949E-3</v>
      </c>
      <c r="Z41" s="34">
        <f>$P$28/'Fixed data'!$C$7</f>
        <v>8.0523619605344949E-3</v>
      </c>
      <c r="AA41" s="34">
        <f>$P$28/'Fixed data'!$C$7</f>
        <v>8.0523619605344949E-3</v>
      </c>
      <c r="AB41" s="34">
        <f>$P$28/'Fixed data'!$C$7</f>
        <v>8.0523619605344949E-3</v>
      </c>
      <c r="AC41" s="34">
        <f>$P$28/'Fixed data'!$C$7</f>
        <v>8.0523619605344949E-3</v>
      </c>
      <c r="AD41" s="34">
        <f>$P$28/'Fixed data'!$C$7</f>
        <v>8.0523619605344949E-3</v>
      </c>
      <c r="AE41" s="34">
        <f>$P$28/'Fixed data'!$C$7</f>
        <v>8.0523619605344949E-3</v>
      </c>
      <c r="AF41" s="34">
        <f>$P$28/'Fixed data'!$C$7</f>
        <v>8.0523619605344949E-3</v>
      </c>
      <c r="AG41" s="34">
        <f>$P$28/'Fixed data'!$C$7</f>
        <v>8.0523619605344949E-3</v>
      </c>
      <c r="AH41" s="34">
        <f>$P$28/'Fixed data'!$C$7</f>
        <v>8.0523619605344949E-3</v>
      </c>
      <c r="AI41" s="34">
        <f>$P$28/'Fixed data'!$C$7</f>
        <v>8.0523619605344949E-3</v>
      </c>
      <c r="AJ41" s="34">
        <f>$P$28/'Fixed data'!$C$7</f>
        <v>8.0523619605344949E-3</v>
      </c>
      <c r="AK41" s="34">
        <f>$P$28/'Fixed data'!$C$7</f>
        <v>8.0523619605344949E-3</v>
      </c>
      <c r="AL41" s="34">
        <f>$P$28/'Fixed data'!$C$7</f>
        <v>8.0523619605344949E-3</v>
      </c>
      <c r="AM41" s="34">
        <f>$P$28/'Fixed data'!$C$7</f>
        <v>8.0523619605344949E-3</v>
      </c>
      <c r="AN41" s="34">
        <f>$P$28/'Fixed data'!$C$7</f>
        <v>8.0523619605344949E-3</v>
      </c>
      <c r="AO41" s="34">
        <f>$P$28/'Fixed data'!$C$7</f>
        <v>8.0523619605344949E-3</v>
      </c>
      <c r="AP41" s="34">
        <f>$P$28/'Fixed data'!$C$7</f>
        <v>8.0523619605344949E-3</v>
      </c>
      <c r="AQ41" s="34">
        <f>$P$28/'Fixed data'!$C$7</f>
        <v>8.0523619605344949E-3</v>
      </c>
      <c r="AR41" s="34">
        <f>$P$28/'Fixed data'!$C$7</f>
        <v>8.0523619605344949E-3</v>
      </c>
      <c r="AS41" s="34">
        <f>$P$28/'Fixed data'!$C$7</f>
        <v>8.0523619605344949E-3</v>
      </c>
      <c r="AT41" s="34">
        <f>$P$28/'Fixed data'!$C$7</f>
        <v>8.0523619605344949E-3</v>
      </c>
      <c r="AU41" s="34">
        <f>$P$28/'Fixed data'!$C$7</f>
        <v>8.0523619605344949E-3</v>
      </c>
      <c r="AV41" s="34">
        <f>$P$28/'Fixed data'!$C$7</f>
        <v>8.0523619605344949E-3</v>
      </c>
      <c r="AW41" s="34">
        <f>$P$28/'Fixed data'!$C$7</f>
        <v>8.0523619605344949E-3</v>
      </c>
      <c r="AX41" s="34">
        <f>$P$28/'Fixed data'!$C$7</f>
        <v>8.0523619605344949E-3</v>
      </c>
      <c r="AY41" s="34">
        <f>$P$28/'Fixed data'!$C$7</f>
        <v>8.0523619605344949E-3</v>
      </c>
      <c r="AZ41" s="34">
        <f>$P$28/'Fixed data'!$C$7</f>
        <v>8.0523619605344949E-3</v>
      </c>
      <c r="BA41" s="34">
        <f>$P$28/'Fixed data'!$C$7</f>
        <v>8.0523619605344949E-3</v>
      </c>
      <c r="BB41" s="34">
        <f>$P$28/'Fixed data'!$C$7</f>
        <v>8.0523619605344949E-3</v>
      </c>
      <c r="BC41" s="34">
        <f>$P$28/'Fixed data'!$C$7</f>
        <v>8.0523619605344949E-3</v>
      </c>
      <c r="BD41" s="34">
        <f>$P$28/'Fixed data'!$C$7</f>
        <v>8.0523619605344949E-3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8.6840605693903061E-3</v>
      </c>
      <c r="S42" s="34">
        <f>$Q$28/'Fixed data'!$C$7</f>
        <v>8.6840605693903061E-3</v>
      </c>
      <c r="T42" s="34">
        <f>$Q$28/'Fixed data'!$C$7</f>
        <v>8.6840605693903061E-3</v>
      </c>
      <c r="U42" s="34">
        <f>$Q$28/'Fixed data'!$C$7</f>
        <v>8.6840605693903061E-3</v>
      </c>
      <c r="V42" s="34">
        <f>$Q$28/'Fixed data'!$C$7</f>
        <v>8.6840605693903061E-3</v>
      </c>
      <c r="W42" s="34">
        <f>$Q$28/'Fixed data'!$C$7</f>
        <v>8.6840605693903061E-3</v>
      </c>
      <c r="X42" s="34">
        <f>$Q$28/'Fixed data'!$C$7</f>
        <v>8.6840605693903061E-3</v>
      </c>
      <c r="Y42" s="34">
        <f>$Q$28/'Fixed data'!$C$7</f>
        <v>8.6840605693903061E-3</v>
      </c>
      <c r="Z42" s="34">
        <f>$Q$28/'Fixed data'!$C$7</f>
        <v>8.6840605693903061E-3</v>
      </c>
      <c r="AA42" s="34">
        <f>$Q$28/'Fixed data'!$C$7</f>
        <v>8.6840605693903061E-3</v>
      </c>
      <c r="AB42" s="34">
        <f>$Q$28/'Fixed data'!$C$7</f>
        <v>8.6840605693903061E-3</v>
      </c>
      <c r="AC42" s="34">
        <f>$Q$28/'Fixed data'!$C$7</f>
        <v>8.6840605693903061E-3</v>
      </c>
      <c r="AD42" s="34">
        <f>$Q$28/'Fixed data'!$C$7</f>
        <v>8.6840605693903061E-3</v>
      </c>
      <c r="AE42" s="34">
        <f>$Q$28/'Fixed data'!$C$7</f>
        <v>8.6840605693903061E-3</v>
      </c>
      <c r="AF42" s="34">
        <f>$Q$28/'Fixed data'!$C$7</f>
        <v>8.6840605693903061E-3</v>
      </c>
      <c r="AG42" s="34">
        <f>$Q$28/'Fixed data'!$C$7</f>
        <v>8.6840605693903061E-3</v>
      </c>
      <c r="AH42" s="34">
        <f>$Q$28/'Fixed data'!$C$7</f>
        <v>8.6840605693903061E-3</v>
      </c>
      <c r="AI42" s="34">
        <f>$Q$28/'Fixed data'!$C$7</f>
        <v>8.6840605693903061E-3</v>
      </c>
      <c r="AJ42" s="34">
        <f>$Q$28/'Fixed data'!$C$7</f>
        <v>8.6840605693903061E-3</v>
      </c>
      <c r="AK42" s="34">
        <f>$Q$28/'Fixed data'!$C$7</f>
        <v>8.6840605693903061E-3</v>
      </c>
      <c r="AL42" s="34">
        <f>$Q$28/'Fixed data'!$C$7</f>
        <v>8.6840605693903061E-3</v>
      </c>
      <c r="AM42" s="34">
        <f>$Q$28/'Fixed data'!$C$7</f>
        <v>8.6840605693903061E-3</v>
      </c>
      <c r="AN42" s="34">
        <f>$Q$28/'Fixed data'!$C$7</f>
        <v>8.6840605693903061E-3</v>
      </c>
      <c r="AO42" s="34">
        <f>$Q$28/'Fixed data'!$C$7</f>
        <v>8.6840605693903061E-3</v>
      </c>
      <c r="AP42" s="34">
        <f>$Q$28/'Fixed data'!$C$7</f>
        <v>8.6840605693903061E-3</v>
      </c>
      <c r="AQ42" s="34">
        <f>$Q$28/'Fixed data'!$C$7</f>
        <v>8.6840605693903061E-3</v>
      </c>
      <c r="AR42" s="34">
        <f>$Q$28/'Fixed data'!$C$7</f>
        <v>8.6840605693903061E-3</v>
      </c>
      <c r="AS42" s="34">
        <f>$Q$28/'Fixed data'!$C$7</f>
        <v>8.6840605693903061E-3</v>
      </c>
      <c r="AT42" s="34">
        <f>$Q$28/'Fixed data'!$C$7</f>
        <v>8.6840605693903061E-3</v>
      </c>
      <c r="AU42" s="34">
        <f>$Q$28/'Fixed data'!$C$7</f>
        <v>8.6840605693903061E-3</v>
      </c>
      <c r="AV42" s="34">
        <f>$Q$28/'Fixed data'!$C$7</f>
        <v>8.6840605693903061E-3</v>
      </c>
      <c r="AW42" s="34">
        <f>$Q$28/'Fixed data'!$C$7</f>
        <v>8.6840605693903061E-3</v>
      </c>
      <c r="AX42" s="34">
        <f>$Q$28/'Fixed data'!$C$7</f>
        <v>8.6840605693903061E-3</v>
      </c>
      <c r="AY42" s="34">
        <f>$Q$28/'Fixed data'!$C$7</f>
        <v>8.6840605693903061E-3</v>
      </c>
      <c r="AZ42" s="34">
        <f>$Q$28/'Fixed data'!$C$7</f>
        <v>8.6840605693903061E-3</v>
      </c>
      <c r="BA42" s="34">
        <f>$Q$28/'Fixed data'!$C$7</f>
        <v>8.6840605693903061E-3</v>
      </c>
      <c r="BB42" s="34">
        <f>$Q$28/'Fixed data'!$C$7</f>
        <v>8.6840605693903061E-3</v>
      </c>
      <c r="BC42" s="34">
        <f>$Q$28/'Fixed data'!$C$7</f>
        <v>8.6840605693903061E-3</v>
      </c>
      <c r="BD42" s="34">
        <f>$Q$28/'Fixed data'!$C$7</f>
        <v>8.6840605693903061E-3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9.343541566724959E-3</v>
      </c>
      <c r="T43" s="34">
        <f>$R$28/'Fixed data'!$C$7</f>
        <v>9.343541566724959E-3</v>
      </c>
      <c r="U43" s="34">
        <f>$R$28/'Fixed data'!$C$7</f>
        <v>9.343541566724959E-3</v>
      </c>
      <c r="V43" s="34">
        <f>$R$28/'Fixed data'!$C$7</f>
        <v>9.343541566724959E-3</v>
      </c>
      <c r="W43" s="34">
        <f>$R$28/'Fixed data'!$C$7</f>
        <v>9.343541566724959E-3</v>
      </c>
      <c r="X43" s="34">
        <f>$R$28/'Fixed data'!$C$7</f>
        <v>9.343541566724959E-3</v>
      </c>
      <c r="Y43" s="34">
        <f>$R$28/'Fixed data'!$C$7</f>
        <v>9.343541566724959E-3</v>
      </c>
      <c r="Z43" s="34">
        <f>$R$28/'Fixed data'!$C$7</f>
        <v>9.343541566724959E-3</v>
      </c>
      <c r="AA43" s="34">
        <f>$R$28/'Fixed data'!$C$7</f>
        <v>9.343541566724959E-3</v>
      </c>
      <c r="AB43" s="34">
        <f>$R$28/'Fixed data'!$C$7</f>
        <v>9.343541566724959E-3</v>
      </c>
      <c r="AC43" s="34">
        <f>$R$28/'Fixed data'!$C$7</f>
        <v>9.343541566724959E-3</v>
      </c>
      <c r="AD43" s="34">
        <f>$R$28/'Fixed data'!$C$7</f>
        <v>9.343541566724959E-3</v>
      </c>
      <c r="AE43" s="34">
        <f>$R$28/'Fixed data'!$C$7</f>
        <v>9.343541566724959E-3</v>
      </c>
      <c r="AF43" s="34">
        <f>$R$28/'Fixed data'!$C$7</f>
        <v>9.343541566724959E-3</v>
      </c>
      <c r="AG43" s="34">
        <f>$R$28/'Fixed data'!$C$7</f>
        <v>9.343541566724959E-3</v>
      </c>
      <c r="AH43" s="34">
        <f>$R$28/'Fixed data'!$C$7</f>
        <v>9.343541566724959E-3</v>
      </c>
      <c r="AI43" s="34">
        <f>$R$28/'Fixed data'!$C$7</f>
        <v>9.343541566724959E-3</v>
      </c>
      <c r="AJ43" s="34">
        <f>$R$28/'Fixed data'!$C$7</f>
        <v>9.343541566724959E-3</v>
      </c>
      <c r="AK43" s="34">
        <f>$R$28/'Fixed data'!$C$7</f>
        <v>9.343541566724959E-3</v>
      </c>
      <c r="AL43" s="34">
        <f>$R$28/'Fixed data'!$C$7</f>
        <v>9.343541566724959E-3</v>
      </c>
      <c r="AM43" s="34">
        <f>$R$28/'Fixed data'!$C$7</f>
        <v>9.343541566724959E-3</v>
      </c>
      <c r="AN43" s="34">
        <f>$R$28/'Fixed data'!$C$7</f>
        <v>9.343541566724959E-3</v>
      </c>
      <c r="AO43" s="34">
        <f>$R$28/'Fixed data'!$C$7</f>
        <v>9.343541566724959E-3</v>
      </c>
      <c r="AP43" s="34">
        <f>$R$28/'Fixed data'!$C$7</f>
        <v>9.343541566724959E-3</v>
      </c>
      <c r="AQ43" s="34">
        <f>$R$28/'Fixed data'!$C$7</f>
        <v>9.343541566724959E-3</v>
      </c>
      <c r="AR43" s="34">
        <f>$R$28/'Fixed data'!$C$7</f>
        <v>9.343541566724959E-3</v>
      </c>
      <c r="AS43" s="34">
        <f>$R$28/'Fixed data'!$C$7</f>
        <v>9.343541566724959E-3</v>
      </c>
      <c r="AT43" s="34">
        <f>$R$28/'Fixed data'!$C$7</f>
        <v>9.343541566724959E-3</v>
      </c>
      <c r="AU43" s="34">
        <f>$R$28/'Fixed data'!$C$7</f>
        <v>9.343541566724959E-3</v>
      </c>
      <c r="AV43" s="34">
        <f>$R$28/'Fixed data'!$C$7</f>
        <v>9.343541566724959E-3</v>
      </c>
      <c r="AW43" s="34">
        <f>$R$28/'Fixed data'!$C$7</f>
        <v>9.343541566724959E-3</v>
      </c>
      <c r="AX43" s="34">
        <f>$R$28/'Fixed data'!$C$7</f>
        <v>9.343541566724959E-3</v>
      </c>
      <c r="AY43" s="34">
        <f>$R$28/'Fixed data'!$C$7</f>
        <v>9.343541566724959E-3</v>
      </c>
      <c r="AZ43" s="34">
        <f>$R$28/'Fixed data'!$C$7</f>
        <v>9.343541566724959E-3</v>
      </c>
      <c r="BA43" s="34">
        <f>$R$28/'Fixed data'!$C$7</f>
        <v>9.343541566724959E-3</v>
      </c>
      <c r="BB43" s="34">
        <f>$R$28/'Fixed data'!$C$7</f>
        <v>9.343541566724959E-3</v>
      </c>
      <c r="BC43" s="34">
        <f>$R$28/'Fixed data'!$C$7</f>
        <v>9.343541566724959E-3</v>
      </c>
      <c r="BD43" s="34">
        <f>$R$28/'Fixed data'!$C$7</f>
        <v>9.343541566724959E-3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1.0031386127573472E-2</v>
      </c>
      <c r="U44" s="34">
        <f>$S$28/'Fixed data'!$C$7</f>
        <v>1.0031386127573472E-2</v>
      </c>
      <c r="V44" s="34">
        <f>$S$28/'Fixed data'!$C$7</f>
        <v>1.0031386127573472E-2</v>
      </c>
      <c r="W44" s="34">
        <f>$S$28/'Fixed data'!$C$7</f>
        <v>1.0031386127573472E-2</v>
      </c>
      <c r="X44" s="34">
        <f>$S$28/'Fixed data'!$C$7</f>
        <v>1.0031386127573472E-2</v>
      </c>
      <c r="Y44" s="34">
        <f>$S$28/'Fixed data'!$C$7</f>
        <v>1.0031386127573472E-2</v>
      </c>
      <c r="Z44" s="34">
        <f>$S$28/'Fixed data'!$C$7</f>
        <v>1.0031386127573472E-2</v>
      </c>
      <c r="AA44" s="34">
        <f>$S$28/'Fixed data'!$C$7</f>
        <v>1.0031386127573472E-2</v>
      </c>
      <c r="AB44" s="34">
        <f>$S$28/'Fixed data'!$C$7</f>
        <v>1.0031386127573472E-2</v>
      </c>
      <c r="AC44" s="34">
        <f>$S$28/'Fixed data'!$C$7</f>
        <v>1.0031386127573472E-2</v>
      </c>
      <c r="AD44" s="34">
        <f>$S$28/'Fixed data'!$C$7</f>
        <v>1.0031386127573472E-2</v>
      </c>
      <c r="AE44" s="34">
        <f>$S$28/'Fixed data'!$C$7</f>
        <v>1.0031386127573472E-2</v>
      </c>
      <c r="AF44" s="34">
        <f>$S$28/'Fixed data'!$C$7</f>
        <v>1.0031386127573472E-2</v>
      </c>
      <c r="AG44" s="34">
        <f>$S$28/'Fixed data'!$C$7</f>
        <v>1.0031386127573472E-2</v>
      </c>
      <c r="AH44" s="34">
        <f>$S$28/'Fixed data'!$C$7</f>
        <v>1.0031386127573472E-2</v>
      </c>
      <c r="AI44" s="34">
        <f>$S$28/'Fixed data'!$C$7</f>
        <v>1.0031386127573472E-2</v>
      </c>
      <c r="AJ44" s="34">
        <f>$S$28/'Fixed data'!$C$7</f>
        <v>1.0031386127573472E-2</v>
      </c>
      <c r="AK44" s="34">
        <f>$S$28/'Fixed data'!$C$7</f>
        <v>1.0031386127573472E-2</v>
      </c>
      <c r="AL44" s="34">
        <f>$S$28/'Fixed data'!$C$7</f>
        <v>1.0031386127573472E-2</v>
      </c>
      <c r="AM44" s="34">
        <f>$S$28/'Fixed data'!$C$7</f>
        <v>1.0031386127573472E-2</v>
      </c>
      <c r="AN44" s="34">
        <f>$S$28/'Fixed data'!$C$7</f>
        <v>1.0031386127573472E-2</v>
      </c>
      <c r="AO44" s="34">
        <f>$S$28/'Fixed data'!$C$7</f>
        <v>1.0031386127573472E-2</v>
      </c>
      <c r="AP44" s="34">
        <f>$S$28/'Fixed data'!$C$7</f>
        <v>1.0031386127573472E-2</v>
      </c>
      <c r="AQ44" s="34">
        <f>$S$28/'Fixed data'!$C$7</f>
        <v>1.0031386127573472E-2</v>
      </c>
      <c r="AR44" s="34">
        <f>$S$28/'Fixed data'!$C$7</f>
        <v>1.0031386127573472E-2</v>
      </c>
      <c r="AS44" s="34">
        <f>$S$28/'Fixed data'!$C$7</f>
        <v>1.0031386127573472E-2</v>
      </c>
      <c r="AT44" s="34">
        <f>$S$28/'Fixed data'!$C$7</f>
        <v>1.0031386127573472E-2</v>
      </c>
      <c r="AU44" s="34">
        <f>$S$28/'Fixed data'!$C$7</f>
        <v>1.0031386127573472E-2</v>
      </c>
      <c r="AV44" s="34">
        <f>$S$28/'Fixed data'!$C$7</f>
        <v>1.0031386127573472E-2</v>
      </c>
      <c r="AW44" s="34">
        <f>$S$28/'Fixed data'!$C$7</f>
        <v>1.0031386127573472E-2</v>
      </c>
      <c r="AX44" s="34">
        <f>$S$28/'Fixed data'!$C$7</f>
        <v>1.0031386127573472E-2</v>
      </c>
      <c r="AY44" s="34">
        <f>$S$28/'Fixed data'!$C$7</f>
        <v>1.0031386127573472E-2</v>
      </c>
      <c r="AZ44" s="34">
        <f>$S$28/'Fixed data'!$C$7</f>
        <v>1.0031386127573472E-2</v>
      </c>
      <c r="BA44" s="34">
        <f>$S$28/'Fixed data'!$C$7</f>
        <v>1.0031386127573472E-2</v>
      </c>
      <c r="BB44" s="34">
        <f>$S$28/'Fixed data'!$C$7</f>
        <v>1.0031386127573472E-2</v>
      </c>
      <c r="BC44" s="34">
        <f>$S$28/'Fixed data'!$C$7</f>
        <v>1.0031386127573472E-2</v>
      </c>
      <c r="BD44" s="34">
        <f>$S$28/'Fixed data'!$C$7</f>
        <v>1.0031386127573472E-2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1.0748058489563738E-2</v>
      </c>
      <c r="V45" s="34">
        <f>$T$28/'Fixed data'!$C$7</f>
        <v>1.0748058489563738E-2</v>
      </c>
      <c r="W45" s="34">
        <f>$T$28/'Fixed data'!$C$7</f>
        <v>1.0748058489563738E-2</v>
      </c>
      <c r="X45" s="34">
        <f>$T$28/'Fixed data'!$C$7</f>
        <v>1.0748058489563738E-2</v>
      </c>
      <c r="Y45" s="34">
        <f>$T$28/'Fixed data'!$C$7</f>
        <v>1.0748058489563738E-2</v>
      </c>
      <c r="Z45" s="34">
        <f>$T$28/'Fixed data'!$C$7</f>
        <v>1.0748058489563738E-2</v>
      </c>
      <c r="AA45" s="34">
        <f>$T$28/'Fixed data'!$C$7</f>
        <v>1.0748058489563738E-2</v>
      </c>
      <c r="AB45" s="34">
        <f>$T$28/'Fixed data'!$C$7</f>
        <v>1.0748058489563738E-2</v>
      </c>
      <c r="AC45" s="34">
        <f>$T$28/'Fixed data'!$C$7</f>
        <v>1.0748058489563738E-2</v>
      </c>
      <c r="AD45" s="34">
        <f>$T$28/'Fixed data'!$C$7</f>
        <v>1.0748058489563738E-2</v>
      </c>
      <c r="AE45" s="34">
        <f>$T$28/'Fixed data'!$C$7</f>
        <v>1.0748058489563738E-2</v>
      </c>
      <c r="AF45" s="34">
        <f>$T$28/'Fixed data'!$C$7</f>
        <v>1.0748058489563738E-2</v>
      </c>
      <c r="AG45" s="34">
        <f>$T$28/'Fixed data'!$C$7</f>
        <v>1.0748058489563738E-2</v>
      </c>
      <c r="AH45" s="34">
        <f>$T$28/'Fixed data'!$C$7</f>
        <v>1.0748058489563738E-2</v>
      </c>
      <c r="AI45" s="34">
        <f>$T$28/'Fixed data'!$C$7</f>
        <v>1.0748058489563738E-2</v>
      </c>
      <c r="AJ45" s="34">
        <f>$T$28/'Fixed data'!$C$7</f>
        <v>1.0748058489563738E-2</v>
      </c>
      <c r="AK45" s="34">
        <f>$T$28/'Fixed data'!$C$7</f>
        <v>1.0748058489563738E-2</v>
      </c>
      <c r="AL45" s="34">
        <f>$T$28/'Fixed data'!$C$7</f>
        <v>1.0748058489563738E-2</v>
      </c>
      <c r="AM45" s="34">
        <f>$T$28/'Fixed data'!$C$7</f>
        <v>1.0748058489563738E-2</v>
      </c>
      <c r="AN45" s="34">
        <f>$T$28/'Fixed data'!$C$7</f>
        <v>1.0748058489563738E-2</v>
      </c>
      <c r="AO45" s="34">
        <f>$T$28/'Fixed data'!$C$7</f>
        <v>1.0748058489563738E-2</v>
      </c>
      <c r="AP45" s="34">
        <f>$T$28/'Fixed data'!$C$7</f>
        <v>1.0748058489563738E-2</v>
      </c>
      <c r="AQ45" s="34">
        <f>$T$28/'Fixed data'!$C$7</f>
        <v>1.0748058489563738E-2</v>
      </c>
      <c r="AR45" s="34">
        <f>$T$28/'Fixed data'!$C$7</f>
        <v>1.0748058489563738E-2</v>
      </c>
      <c r="AS45" s="34">
        <f>$T$28/'Fixed data'!$C$7</f>
        <v>1.0748058489563738E-2</v>
      </c>
      <c r="AT45" s="34">
        <f>$T$28/'Fixed data'!$C$7</f>
        <v>1.0748058489563738E-2</v>
      </c>
      <c r="AU45" s="34">
        <f>$T$28/'Fixed data'!$C$7</f>
        <v>1.0748058489563738E-2</v>
      </c>
      <c r="AV45" s="34">
        <f>$T$28/'Fixed data'!$C$7</f>
        <v>1.0748058489563738E-2</v>
      </c>
      <c r="AW45" s="34">
        <f>$T$28/'Fixed data'!$C$7</f>
        <v>1.0748058489563738E-2</v>
      </c>
      <c r="AX45" s="34">
        <f>$T$28/'Fixed data'!$C$7</f>
        <v>1.0748058489563738E-2</v>
      </c>
      <c r="AY45" s="34">
        <f>$T$28/'Fixed data'!$C$7</f>
        <v>1.0748058489563738E-2</v>
      </c>
      <c r="AZ45" s="34">
        <f>$T$28/'Fixed data'!$C$7</f>
        <v>1.0748058489563738E-2</v>
      </c>
      <c r="BA45" s="34">
        <f>$T$28/'Fixed data'!$C$7</f>
        <v>1.0748058489563738E-2</v>
      </c>
      <c r="BB45" s="34">
        <f>$T$28/'Fixed data'!$C$7</f>
        <v>1.0748058489563738E-2</v>
      </c>
      <c r="BC45" s="34">
        <f>$T$28/'Fixed data'!$C$7</f>
        <v>1.0748058489563738E-2</v>
      </c>
      <c r="BD45" s="34">
        <f>$T$28/'Fixed data'!$C$7</f>
        <v>1.0748058489563738E-2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1.1490835904030345E-2</v>
      </c>
      <c r="W46" s="34">
        <f>$U$28/'Fixed data'!$C$7</f>
        <v>1.1490835904030345E-2</v>
      </c>
      <c r="X46" s="34">
        <f>$U$28/'Fixed data'!$C$7</f>
        <v>1.1490835904030345E-2</v>
      </c>
      <c r="Y46" s="34">
        <f>$U$28/'Fixed data'!$C$7</f>
        <v>1.1490835904030345E-2</v>
      </c>
      <c r="Z46" s="34">
        <f>$U$28/'Fixed data'!$C$7</f>
        <v>1.1490835904030345E-2</v>
      </c>
      <c r="AA46" s="34">
        <f>$U$28/'Fixed data'!$C$7</f>
        <v>1.1490835904030345E-2</v>
      </c>
      <c r="AB46" s="34">
        <f>$U$28/'Fixed data'!$C$7</f>
        <v>1.1490835904030345E-2</v>
      </c>
      <c r="AC46" s="34">
        <f>$U$28/'Fixed data'!$C$7</f>
        <v>1.1490835904030345E-2</v>
      </c>
      <c r="AD46" s="34">
        <f>$U$28/'Fixed data'!$C$7</f>
        <v>1.1490835904030345E-2</v>
      </c>
      <c r="AE46" s="34">
        <f>$U$28/'Fixed data'!$C$7</f>
        <v>1.1490835904030345E-2</v>
      </c>
      <c r="AF46" s="34">
        <f>$U$28/'Fixed data'!$C$7</f>
        <v>1.1490835904030345E-2</v>
      </c>
      <c r="AG46" s="34">
        <f>$U$28/'Fixed data'!$C$7</f>
        <v>1.1490835904030345E-2</v>
      </c>
      <c r="AH46" s="34">
        <f>$U$28/'Fixed data'!$C$7</f>
        <v>1.1490835904030345E-2</v>
      </c>
      <c r="AI46" s="34">
        <f>$U$28/'Fixed data'!$C$7</f>
        <v>1.1490835904030345E-2</v>
      </c>
      <c r="AJ46" s="34">
        <f>$U$28/'Fixed data'!$C$7</f>
        <v>1.1490835904030345E-2</v>
      </c>
      <c r="AK46" s="34">
        <f>$U$28/'Fixed data'!$C$7</f>
        <v>1.1490835904030345E-2</v>
      </c>
      <c r="AL46" s="34">
        <f>$U$28/'Fixed data'!$C$7</f>
        <v>1.1490835904030345E-2</v>
      </c>
      <c r="AM46" s="34">
        <f>$U$28/'Fixed data'!$C$7</f>
        <v>1.1490835904030345E-2</v>
      </c>
      <c r="AN46" s="34">
        <f>$U$28/'Fixed data'!$C$7</f>
        <v>1.1490835904030345E-2</v>
      </c>
      <c r="AO46" s="34">
        <f>$U$28/'Fixed data'!$C$7</f>
        <v>1.1490835904030345E-2</v>
      </c>
      <c r="AP46" s="34">
        <f>$U$28/'Fixed data'!$C$7</f>
        <v>1.1490835904030345E-2</v>
      </c>
      <c r="AQ46" s="34">
        <f>$U$28/'Fixed data'!$C$7</f>
        <v>1.1490835904030345E-2</v>
      </c>
      <c r="AR46" s="34">
        <f>$U$28/'Fixed data'!$C$7</f>
        <v>1.1490835904030345E-2</v>
      </c>
      <c r="AS46" s="34">
        <f>$U$28/'Fixed data'!$C$7</f>
        <v>1.1490835904030345E-2</v>
      </c>
      <c r="AT46" s="34">
        <f>$U$28/'Fixed data'!$C$7</f>
        <v>1.1490835904030345E-2</v>
      </c>
      <c r="AU46" s="34">
        <f>$U$28/'Fixed data'!$C$7</f>
        <v>1.1490835904030345E-2</v>
      </c>
      <c r="AV46" s="34">
        <f>$U$28/'Fixed data'!$C$7</f>
        <v>1.1490835904030345E-2</v>
      </c>
      <c r="AW46" s="34">
        <f>$U$28/'Fixed data'!$C$7</f>
        <v>1.1490835904030345E-2</v>
      </c>
      <c r="AX46" s="34">
        <f>$U$28/'Fixed data'!$C$7</f>
        <v>1.1490835904030345E-2</v>
      </c>
      <c r="AY46" s="34">
        <f>$U$28/'Fixed data'!$C$7</f>
        <v>1.1490835904030345E-2</v>
      </c>
      <c r="AZ46" s="34">
        <f>$U$28/'Fixed data'!$C$7</f>
        <v>1.1490835904030345E-2</v>
      </c>
      <c r="BA46" s="34">
        <f>$U$28/'Fixed data'!$C$7</f>
        <v>1.1490835904030345E-2</v>
      </c>
      <c r="BB46" s="34">
        <f>$U$28/'Fixed data'!$C$7</f>
        <v>1.1490835904030345E-2</v>
      </c>
      <c r="BC46" s="34">
        <f>$U$28/'Fixed data'!$C$7</f>
        <v>1.1490835904030345E-2</v>
      </c>
      <c r="BD46" s="34">
        <f>$U$28/'Fixed data'!$C$7</f>
        <v>1.1490835904030345E-2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1.2227487897988016E-2</v>
      </c>
      <c r="X47" s="34">
        <f>$V$28/'Fixed data'!$C$7</f>
        <v>1.2227487897988016E-2</v>
      </c>
      <c r="Y47" s="34">
        <f>$V$28/'Fixed data'!$C$7</f>
        <v>1.2227487897988016E-2</v>
      </c>
      <c r="Z47" s="34">
        <f>$V$28/'Fixed data'!$C$7</f>
        <v>1.2227487897988016E-2</v>
      </c>
      <c r="AA47" s="34">
        <f>$V$28/'Fixed data'!$C$7</f>
        <v>1.2227487897988016E-2</v>
      </c>
      <c r="AB47" s="34">
        <f>$V$28/'Fixed data'!$C$7</f>
        <v>1.2227487897988016E-2</v>
      </c>
      <c r="AC47" s="34">
        <f>$V$28/'Fixed data'!$C$7</f>
        <v>1.2227487897988016E-2</v>
      </c>
      <c r="AD47" s="34">
        <f>$V$28/'Fixed data'!$C$7</f>
        <v>1.2227487897988016E-2</v>
      </c>
      <c r="AE47" s="34">
        <f>$V$28/'Fixed data'!$C$7</f>
        <v>1.2227487897988016E-2</v>
      </c>
      <c r="AF47" s="34">
        <f>$V$28/'Fixed data'!$C$7</f>
        <v>1.2227487897988016E-2</v>
      </c>
      <c r="AG47" s="34">
        <f>$V$28/'Fixed data'!$C$7</f>
        <v>1.2227487897988016E-2</v>
      </c>
      <c r="AH47" s="34">
        <f>$V$28/'Fixed data'!$C$7</f>
        <v>1.2227487897988016E-2</v>
      </c>
      <c r="AI47" s="34">
        <f>$V$28/'Fixed data'!$C$7</f>
        <v>1.2227487897988016E-2</v>
      </c>
      <c r="AJ47" s="34">
        <f>$V$28/'Fixed data'!$C$7</f>
        <v>1.2227487897988016E-2</v>
      </c>
      <c r="AK47" s="34">
        <f>$V$28/'Fixed data'!$C$7</f>
        <v>1.2227487897988016E-2</v>
      </c>
      <c r="AL47" s="34">
        <f>$V$28/'Fixed data'!$C$7</f>
        <v>1.2227487897988016E-2</v>
      </c>
      <c r="AM47" s="34">
        <f>$V$28/'Fixed data'!$C$7</f>
        <v>1.2227487897988016E-2</v>
      </c>
      <c r="AN47" s="34">
        <f>$V$28/'Fixed data'!$C$7</f>
        <v>1.2227487897988016E-2</v>
      </c>
      <c r="AO47" s="34">
        <f>$V$28/'Fixed data'!$C$7</f>
        <v>1.2227487897988016E-2</v>
      </c>
      <c r="AP47" s="34">
        <f>$V$28/'Fixed data'!$C$7</f>
        <v>1.2227487897988016E-2</v>
      </c>
      <c r="AQ47" s="34">
        <f>$V$28/'Fixed data'!$C$7</f>
        <v>1.2227487897988016E-2</v>
      </c>
      <c r="AR47" s="34">
        <f>$V$28/'Fixed data'!$C$7</f>
        <v>1.2227487897988016E-2</v>
      </c>
      <c r="AS47" s="34">
        <f>$V$28/'Fixed data'!$C$7</f>
        <v>1.2227487897988016E-2</v>
      </c>
      <c r="AT47" s="34">
        <f>$V$28/'Fixed data'!$C$7</f>
        <v>1.2227487897988016E-2</v>
      </c>
      <c r="AU47" s="34">
        <f>$V$28/'Fixed data'!$C$7</f>
        <v>1.2227487897988016E-2</v>
      </c>
      <c r="AV47" s="34">
        <f>$V$28/'Fixed data'!$C$7</f>
        <v>1.2227487897988016E-2</v>
      </c>
      <c r="AW47" s="34">
        <f>$V$28/'Fixed data'!$C$7</f>
        <v>1.2227487897988016E-2</v>
      </c>
      <c r="AX47" s="34">
        <f>$V$28/'Fixed data'!$C$7</f>
        <v>1.2227487897988016E-2</v>
      </c>
      <c r="AY47" s="34">
        <f>$V$28/'Fixed data'!$C$7</f>
        <v>1.2227487897988016E-2</v>
      </c>
      <c r="AZ47" s="34">
        <f>$V$28/'Fixed data'!$C$7</f>
        <v>1.2227487897988016E-2</v>
      </c>
      <c r="BA47" s="34">
        <f>$V$28/'Fixed data'!$C$7</f>
        <v>1.2227487897988016E-2</v>
      </c>
      <c r="BB47" s="34">
        <f>$V$28/'Fixed data'!$C$7</f>
        <v>1.2227487897988016E-2</v>
      </c>
      <c r="BC47" s="34">
        <f>$V$28/'Fixed data'!$C$7</f>
        <v>1.2227487897988016E-2</v>
      </c>
      <c r="BD47" s="34">
        <f>$V$28/'Fixed data'!$C$7</f>
        <v>1.2227487897988016E-2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1.2885194233675611E-2</v>
      </c>
      <c r="Y48" s="34">
        <f>$W$28/'Fixed data'!$C$7</f>
        <v>1.2885194233675611E-2</v>
      </c>
      <c r="Z48" s="34">
        <f>$W$28/'Fixed data'!$C$7</f>
        <v>1.2885194233675611E-2</v>
      </c>
      <c r="AA48" s="34">
        <f>$W$28/'Fixed data'!$C$7</f>
        <v>1.2885194233675611E-2</v>
      </c>
      <c r="AB48" s="34">
        <f>$W$28/'Fixed data'!$C$7</f>
        <v>1.2885194233675611E-2</v>
      </c>
      <c r="AC48" s="34">
        <f>$W$28/'Fixed data'!$C$7</f>
        <v>1.2885194233675611E-2</v>
      </c>
      <c r="AD48" s="34">
        <f>$W$28/'Fixed data'!$C$7</f>
        <v>1.2885194233675611E-2</v>
      </c>
      <c r="AE48" s="34">
        <f>$W$28/'Fixed data'!$C$7</f>
        <v>1.2885194233675611E-2</v>
      </c>
      <c r="AF48" s="34">
        <f>$W$28/'Fixed data'!$C$7</f>
        <v>1.2885194233675611E-2</v>
      </c>
      <c r="AG48" s="34">
        <f>$W$28/'Fixed data'!$C$7</f>
        <v>1.2885194233675611E-2</v>
      </c>
      <c r="AH48" s="34">
        <f>$W$28/'Fixed data'!$C$7</f>
        <v>1.2885194233675611E-2</v>
      </c>
      <c r="AI48" s="34">
        <f>$W$28/'Fixed data'!$C$7</f>
        <v>1.2885194233675611E-2</v>
      </c>
      <c r="AJ48" s="34">
        <f>$W$28/'Fixed data'!$C$7</f>
        <v>1.2885194233675611E-2</v>
      </c>
      <c r="AK48" s="34">
        <f>$W$28/'Fixed data'!$C$7</f>
        <v>1.2885194233675611E-2</v>
      </c>
      <c r="AL48" s="34">
        <f>$W$28/'Fixed data'!$C$7</f>
        <v>1.2885194233675611E-2</v>
      </c>
      <c r="AM48" s="34">
        <f>$W$28/'Fixed data'!$C$7</f>
        <v>1.2885194233675611E-2</v>
      </c>
      <c r="AN48" s="34">
        <f>$W$28/'Fixed data'!$C$7</f>
        <v>1.2885194233675611E-2</v>
      </c>
      <c r="AO48" s="34">
        <f>$W$28/'Fixed data'!$C$7</f>
        <v>1.2885194233675611E-2</v>
      </c>
      <c r="AP48" s="34">
        <f>$W$28/'Fixed data'!$C$7</f>
        <v>1.2885194233675611E-2</v>
      </c>
      <c r="AQ48" s="34">
        <f>$W$28/'Fixed data'!$C$7</f>
        <v>1.2885194233675611E-2</v>
      </c>
      <c r="AR48" s="34">
        <f>$W$28/'Fixed data'!$C$7</f>
        <v>1.2885194233675611E-2</v>
      </c>
      <c r="AS48" s="34">
        <f>$W$28/'Fixed data'!$C$7</f>
        <v>1.2885194233675611E-2</v>
      </c>
      <c r="AT48" s="34">
        <f>$W$28/'Fixed data'!$C$7</f>
        <v>1.2885194233675611E-2</v>
      </c>
      <c r="AU48" s="34">
        <f>$W$28/'Fixed data'!$C$7</f>
        <v>1.2885194233675611E-2</v>
      </c>
      <c r="AV48" s="34">
        <f>$W$28/'Fixed data'!$C$7</f>
        <v>1.2885194233675611E-2</v>
      </c>
      <c r="AW48" s="34">
        <f>$W$28/'Fixed data'!$C$7</f>
        <v>1.2885194233675611E-2</v>
      </c>
      <c r="AX48" s="34">
        <f>$W$28/'Fixed data'!$C$7</f>
        <v>1.2885194233675611E-2</v>
      </c>
      <c r="AY48" s="34">
        <f>$W$28/'Fixed data'!$C$7</f>
        <v>1.2885194233675611E-2</v>
      </c>
      <c r="AZ48" s="34">
        <f>$W$28/'Fixed data'!$C$7</f>
        <v>1.2885194233675611E-2</v>
      </c>
      <c r="BA48" s="34">
        <f>$W$28/'Fixed data'!$C$7</f>
        <v>1.2885194233675611E-2</v>
      </c>
      <c r="BB48" s="34">
        <f>$W$28/'Fixed data'!$C$7</f>
        <v>1.2885194233675611E-2</v>
      </c>
      <c r="BC48" s="34">
        <f>$W$28/'Fixed data'!$C$7</f>
        <v>1.2885194233675611E-2</v>
      </c>
      <c r="BD48" s="34">
        <f>$W$28/'Fixed data'!$C$7</f>
        <v>1.2885194233675611E-2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1.3421083753625012E-2</v>
      </c>
      <c r="Z49" s="34">
        <f>$X$28/'Fixed data'!$C$7</f>
        <v>1.3421083753625012E-2</v>
      </c>
      <c r="AA49" s="34">
        <f>$X$28/'Fixed data'!$C$7</f>
        <v>1.3421083753625012E-2</v>
      </c>
      <c r="AB49" s="34">
        <f>$X$28/'Fixed data'!$C$7</f>
        <v>1.3421083753625012E-2</v>
      </c>
      <c r="AC49" s="34">
        <f>$X$28/'Fixed data'!$C$7</f>
        <v>1.3421083753625012E-2</v>
      </c>
      <c r="AD49" s="34">
        <f>$X$28/'Fixed data'!$C$7</f>
        <v>1.3421083753625012E-2</v>
      </c>
      <c r="AE49" s="34">
        <f>$X$28/'Fixed data'!$C$7</f>
        <v>1.3421083753625012E-2</v>
      </c>
      <c r="AF49" s="34">
        <f>$X$28/'Fixed data'!$C$7</f>
        <v>1.3421083753625012E-2</v>
      </c>
      <c r="AG49" s="34">
        <f>$X$28/'Fixed data'!$C$7</f>
        <v>1.3421083753625012E-2</v>
      </c>
      <c r="AH49" s="34">
        <f>$X$28/'Fixed data'!$C$7</f>
        <v>1.3421083753625012E-2</v>
      </c>
      <c r="AI49" s="34">
        <f>$X$28/'Fixed data'!$C$7</f>
        <v>1.3421083753625012E-2</v>
      </c>
      <c r="AJ49" s="34">
        <f>$X$28/'Fixed data'!$C$7</f>
        <v>1.3421083753625012E-2</v>
      </c>
      <c r="AK49" s="34">
        <f>$X$28/'Fixed data'!$C$7</f>
        <v>1.3421083753625012E-2</v>
      </c>
      <c r="AL49" s="34">
        <f>$X$28/'Fixed data'!$C$7</f>
        <v>1.3421083753625012E-2</v>
      </c>
      <c r="AM49" s="34">
        <f>$X$28/'Fixed data'!$C$7</f>
        <v>1.3421083753625012E-2</v>
      </c>
      <c r="AN49" s="34">
        <f>$X$28/'Fixed data'!$C$7</f>
        <v>1.3421083753625012E-2</v>
      </c>
      <c r="AO49" s="34">
        <f>$X$28/'Fixed data'!$C$7</f>
        <v>1.3421083753625012E-2</v>
      </c>
      <c r="AP49" s="34">
        <f>$X$28/'Fixed data'!$C$7</f>
        <v>1.3421083753625012E-2</v>
      </c>
      <c r="AQ49" s="34">
        <f>$X$28/'Fixed data'!$C$7</f>
        <v>1.3421083753625012E-2</v>
      </c>
      <c r="AR49" s="34">
        <f>$X$28/'Fixed data'!$C$7</f>
        <v>1.3421083753625012E-2</v>
      </c>
      <c r="AS49" s="34">
        <f>$X$28/'Fixed data'!$C$7</f>
        <v>1.3421083753625012E-2</v>
      </c>
      <c r="AT49" s="34">
        <f>$X$28/'Fixed data'!$C$7</f>
        <v>1.3421083753625012E-2</v>
      </c>
      <c r="AU49" s="34">
        <f>$X$28/'Fixed data'!$C$7</f>
        <v>1.3421083753625012E-2</v>
      </c>
      <c r="AV49" s="34">
        <f>$X$28/'Fixed data'!$C$7</f>
        <v>1.3421083753625012E-2</v>
      </c>
      <c r="AW49" s="34">
        <f>$X$28/'Fixed data'!$C$7</f>
        <v>1.3421083753625012E-2</v>
      </c>
      <c r="AX49" s="34">
        <f>$X$28/'Fixed data'!$C$7</f>
        <v>1.3421083753625012E-2</v>
      </c>
      <c r="AY49" s="34">
        <f>$X$28/'Fixed data'!$C$7</f>
        <v>1.3421083753625012E-2</v>
      </c>
      <c r="AZ49" s="34">
        <f>$X$28/'Fixed data'!$C$7</f>
        <v>1.3421083753625012E-2</v>
      </c>
      <c r="BA49" s="34">
        <f>$X$28/'Fixed data'!$C$7</f>
        <v>1.3421083753625012E-2</v>
      </c>
      <c r="BB49" s="34">
        <f>$X$28/'Fixed data'!$C$7</f>
        <v>1.3421083753625012E-2</v>
      </c>
      <c r="BC49" s="34">
        <f>$X$28/'Fixed data'!$C$7</f>
        <v>1.3421083753625012E-2</v>
      </c>
      <c r="BD49" s="34">
        <f>$X$28/'Fixed data'!$C$7</f>
        <v>1.3421083753625012E-2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1.3805635539633631E-2</v>
      </c>
      <c r="AA50" s="34">
        <f>$Y$28/'Fixed data'!$C$7</f>
        <v>1.3805635539633631E-2</v>
      </c>
      <c r="AB50" s="34">
        <f>$Y$28/'Fixed data'!$C$7</f>
        <v>1.3805635539633631E-2</v>
      </c>
      <c r="AC50" s="34">
        <f>$Y$28/'Fixed data'!$C$7</f>
        <v>1.3805635539633631E-2</v>
      </c>
      <c r="AD50" s="34">
        <f>$Y$28/'Fixed data'!$C$7</f>
        <v>1.3805635539633631E-2</v>
      </c>
      <c r="AE50" s="34">
        <f>$Y$28/'Fixed data'!$C$7</f>
        <v>1.3805635539633631E-2</v>
      </c>
      <c r="AF50" s="34">
        <f>$Y$28/'Fixed data'!$C$7</f>
        <v>1.3805635539633631E-2</v>
      </c>
      <c r="AG50" s="34">
        <f>$Y$28/'Fixed data'!$C$7</f>
        <v>1.3805635539633631E-2</v>
      </c>
      <c r="AH50" s="34">
        <f>$Y$28/'Fixed data'!$C$7</f>
        <v>1.3805635539633631E-2</v>
      </c>
      <c r="AI50" s="34">
        <f>$Y$28/'Fixed data'!$C$7</f>
        <v>1.3805635539633631E-2</v>
      </c>
      <c r="AJ50" s="34">
        <f>$Y$28/'Fixed data'!$C$7</f>
        <v>1.3805635539633631E-2</v>
      </c>
      <c r="AK50" s="34">
        <f>$Y$28/'Fixed data'!$C$7</f>
        <v>1.3805635539633631E-2</v>
      </c>
      <c r="AL50" s="34">
        <f>$Y$28/'Fixed data'!$C$7</f>
        <v>1.3805635539633631E-2</v>
      </c>
      <c r="AM50" s="34">
        <f>$Y$28/'Fixed data'!$C$7</f>
        <v>1.3805635539633631E-2</v>
      </c>
      <c r="AN50" s="34">
        <f>$Y$28/'Fixed data'!$C$7</f>
        <v>1.3805635539633631E-2</v>
      </c>
      <c r="AO50" s="34">
        <f>$Y$28/'Fixed data'!$C$7</f>
        <v>1.3805635539633631E-2</v>
      </c>
      <c r="AP50" s="34">
        <f>$Y$28/'Fixed data'!$C$7</f>
        <v>1.3805635539633631E-2</v>
      </c>
      <c r="AQ50" s="34">
        <f>$Y$28/'Fixed data'!$C$7</f>
        <v>1.3805635539633631E-2</v>
      </c>
      <c r="AR50" s="34">
        <f>$Y$28/'Fixed data'!$C$7</f>
        <v>1.3805635539633631E-2</v>
      </c>
      <c r="AS50" s="34">
        <f>$Y$28/'Fixed data'!$C$7</f>
        <v>1.3805635539633631E-2</v>
      </c>
      <c r="AT50" s="34">
        <f>$Y$28/'Fixed data'!$C$7</f>
        <v>1.3805635539633631E-2</v>
      </c>
      <c r="AU50" s="34">
        <f>$Y$28/'Fixed data'!$C$7</f>
        <v>1.3805635539633631E-2</v>
      </c>
      <c r="AV50" s="34">
        <f>$Y$28/'Fixed data'!$C$7</f>
        <v>1.3805635539633631E-2</v>
      </c>
      <c r="AW50" s="34">
        <f>$Y$28/'Fixed data'!$C$7</f>
        <v>1.3805635539633631E-2</v>
      </c>
      <c r="AX50" s="34">
        <f>$Y$28/'Fixed data'!$C$7</f>
        <v>1.3805635539633631E-2</v>
      </c>
      <c r="AY50" s="34">
        <f>$Y$28/'Fixed data'!$C$7</f>
        <v>1.3805635539633631E-2</v>
      </c>
      <c r="AZ50" s="34">
        <f>$Y$28/'Fixed data'!$C$7</f>
        <v>1.3805635539633631E-2</v>
      </c>
      <c r="BA50" s="34">
        <f>$Y$28/'Fixed data'!$C$7</f>
        <v>1.3805635539633631E-2</v>
      </c>
      <c r="BB50" s="34">
        <f>$Y$28/'Fixed data'!$C$7</f>
        <v>1.3805635539633631E-2</v>
      </c>
      <c r="BC50" s="34">
        <f>$Y$28/'Fixed data'!$C$7</f>
        <v>1.3805635539633631E-2</v>
      </c>
      <c r="BD50" s="34">
        <f>$Y$28/'Fixed data'!$C$7</f>
        <v>1.3805635539633631E-2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1.4039653544144786E-2</v>
      </c>
      <c r="AB51" s="34">
        <f>$Z$28/'Fixed data'!$C$7</f>
        <v>1.4039653544144786E-2</v>
      </c>
      <c r="AC51" s="34">
        <f>$Z$28/'Fixed data'!$C$7</f>
        <v>1.4039653544144786E-2</v>
      </c>
      <c r="AD51" s="34">
        <f>$Z$28/'Fixed data'!$C$7</f>
        <v>1.4039653544144786E-2</v>
      </c>
      <c r="AE51" s="34">
        <f>$Z$28/'Fixed data'!$C$7</f>
        <v>1.4039653544144786E-2</v>
      </c>
      <c r="AF51" s="34">
        <f>$Z$28/'Fixed data'!$C$7</f>
        <v>1.4039653544144786E-2</v>
      </c>
      <c r="AG51" s="34">
        <f>$Z$28/'Fixed data'!$C$7</f>
        <v>1.4039653544144786E-2</v>
      </c>
      <c r="AH51" s="34">
        <f>$Z$28/'Fixed data'!$C$7</f>
        <v>1.4039653544144786E-2</v>
      </c>
      <c r="AI51" s="34">
        <f>$Z$28/'Fixed data'!$C$7</f>
        <v>1.4039653544144786E-2</v>
      </c>
      <c r="AJ51" s="34">
        <f>$Z$28/'Fixed data'!$C$7</f>
        <v>1.4039653544144786E-2</v>
      </c>
      <c r="AK51" s="34">
        <f>$Z$28/'Fixed data'!$C$7</f>
        <v>1.4039653544144786E-2</v>
      </c>
      <c r="AL51" s="34">
        <f>$Z$28/'Fixed data'!$C$7</f>
        <v>1.4039653544144786E-2</v>
      </c>
      <c r="AM51" s="34">
        <f>$Z$28/'Fixed data'!$C$7</f>
        <v>1.4039653544144786E-2</v>
      </c>
      <c r="AN51" s="34">
        <f>$Z$28/'Fixed data'!$C$7</f>
        <v>1.4039653544144786E-2</v>
      </c>
      <c r="AO51" s="34">
        <f>$Z$28/'Fixed data'!$C$7</f>
        <v>1.4039653544144786E-2</v>
      </c>
      <c r="AP51" s="34">
        <f>$Z$28/'Fixed data'!$C$7</f>
        <v>1.4039653544144786E-2</v>
      </c>
      <c r="AQ51" s="34">
        <f>$Z$28/'Fixed data'!$C$7</f>
        <v>1.4039653544144786E-2</v>
      </c>
      <c r="AR51" s="34">
        <f>$Z$28/'Fixed data'!$C$7</f>
        <v>1.4039653544144786E-2</v>
      </c>
      <c r="AS51" s="34">
        <f>$Z$28/'Fixed data'!$C$7</f>
        <v>1.4039653544144786E-2</v>
      </c>
      <c r="AT51" s="34">
        <f>$Z$28/'Fixed data'!$C$7</f>
        <v>1.4039653544144786E-2</v>
      </c>
      <c r="AU51" s="34">
        <f>$Z$28/'Fixed data'!$C$7</f>
        <v>1.4039653544144786E-2</v>
      </c>
      <c r="AV51" s="34">
        <f>$Z$28/'Fixed data'!$C$7</f>
        <v>1.4039653544144786E-2</v>
      </c>
      <c r="AW51" s="34">
        <f>$Z$28/'Fixed data'!$C$7</f>
        <v>1.4039653544144786E-2</v>
      </c>
      <c r="AX51" s="34">
        <f>$Z$28/'Fixed data'!$C$7</f>
        <v>1.4039653544144786E-2</v>
      </c>
      <c r="AY51" s="34">
        <f>$Z$28/'Fixed data'!$C$7</f>
        <v>1.4039653544144786E-2</v>
      </c>
      <c r="AZ51" s="34">
        <f>$Z$28/'Fixed data'!$C$7</f>
        <v>1.4039653544144786E-2</v>
      </c>
      <c r="BA51" s="34">
        <f>$Z$28/'Fixed data'!$C$7</f>
        <v>1.4039653544144786E-2</v>
      </c>
      <c r="BB51" s="34">
        <f>$Z$28/'Fixed data'!$C$7</f>
        <v>1.4039653544144786E-2</v>
      </c>
      <c r="BC51" s="34">
        <f>$Z$28/'Fixed data'!$C$7</f>
        <v>1.4039653544144786E-2</v>
      </c>
      <c r="BD51" s="34">
        <f>$Z$28/'Fixed data'!$C$7</f>
        <v>1.4039653544144786E-2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1.4179219546546745E-2</v>
      </c>
      <c r="AC52" s="34">
        <f>$AA$28/'Fixed data'!$C$7</f>
        <v>1.4179219546546745E-2</v>
      </c>
      <c r="AD52" s="34">
        <f>$AA$28/'Fixed data'!$C$7</f>
        <v>1.4179219546546745E-2</v>
      </c>
      <c r="AE52" s="34">
        <f>$AA$28/'Fixed data'!$C$7</f>
        <v>1.4179219546546745E-2</v>
      </c>
      <c r="AF52" s="34">
        <f>$AA$28/'Fixed data'!$C$7</f>
        <v>1.4179219546546745E-2</v>
      </c>
      <c r="AG52" s="34">
        <f>$AA$28/'Fixed data'!$C$7</f>
        <v>1.4179219546546745E-2</v>
      </c>
      <c r="AH52" s="34">
        <f>$AA$28/'Fixed data'!$C$7</f>
        <v>1.4179219546546745E-2</v>
      </c>
      <c r="AI52" s="34">
        <f>$AA$28/'Fixed data'!$C$7</f>
        <v>1.4179219546546745E-2</v>
      </c>
      <c r="AJ52" s="34">
        <f>$AA$28/'Fixed data'!$C$7</f>
        <v>1.4179219546546745E-2</v>
      </c>
      <c r="AK52" s="34">
        <f>$AA$28/'Fixed data'!$C$7</f>
        <v>1.4179219546546745E-2</v>
      </c>
      <c r="AL52" s="34">
        <f>$AA$28/'Fixed data'!$C$7</f>
        <v>1.4179219546546745E-2</v>
      </c>
      <c r="AM52" s="34">
        <f>$AA$28/'Fixed data'!$C$7</f>
        <v>1.4179219546546745E-2</v>
      </c>
      <c r="AN52" s="34">
        <f>$AA$28/'Fixed data'!$C$7</f>
        <v>1.4179219546546745E-2</v>
      </c>
      <c r="AO52" s="34">
        <f>$AA$28/'Fixed data'!$C$7</f>
        <v>1.4179219546546745E-2</v>
      </c>
      <c r="AP52" s="34">
        <f>$AA$28/'Fixed data'!$C$7</f>
        <v>1.4179219546546745E-2</v>
      </c>
      <c r="AQ52" s="34">
        <f>$AA$28/'Fixed data'!$C$7</f>
        <v>1.4179219546546745E-2</v>
      </c>
      <c r="AR52" s="34">
        <f>$AA$28/'Fixed data'!$C$7</f>
        <v>1.4179219546546745E-2</v>
      </c>
      <c r="AS52" s="34">
        <f>$AA$28/'Fixed data'!$C$7</f>
        <v>1.4179219546546745E-2</v>
      </c>
      <c r="AT52" s="34">
        <f>$AA$28/'Fixed data'!$C$7</f>
        <v>1.4179219546546745E-2</v>
      </c>
      <c r="AU52" s="34">
        <f>$AA$28/'Fixed data'!$C$7</f>
        <v>1.4179219546546745E-2</v>
      </c>
      <c r="AV52" s="34">
        <f>$AA$28/'Fixed data'!$C$7</f>
        <v>1.4179219546546745E-2</v>
      </c>
      <c r="AW52" s="34">
        <f>$AA$28/'Fixed data'!$C$7</f>
        <v>1.4179219546546745E-2</v>
      </c>
      <c r="AX52" s="34">
        <f>$AA$28/'Fixed data'!$C$7</f>
        <v>1.4179219546546745E-2</v>
      </c>
      <c r="AY52" s="34">
        <f>$AA$28/'Fixed data'!$C$7</f>
        <v>1.4179219546546745E-2</v>
      </c>
      <c r="AZ52" s="34">
        <f>$AA$28/'Fixed data'!$C$7</f>
        <v>1.4179219546546745E-2</v>
      </c>
      <c r="BA52" s="34">
        <f>$AA$28/'Fixed data'!$C$7</f>
        <v>1.4179219546546745E-2</v>
      </c>
      <c r="BB52" s="34">
        <f>$AA$28/'Fixed data'!$C$7</f>
        <v>1.4179219546546745E-2</v>
      </c>
      <c r="BC52" s="34">
        <f>$AA$28/'Fixed data'!$C$7</f>
        <v>1.4179219546546745E-2</v>
      </c>
      <c r="BD52" s="34">
        <f>$AA$28/'Fixed data'!$C$7</f>
        <v>1.4179219546546745E-2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1.4230092866806834E-2</v>
      </c>
      <c r="AD53" s="34">
        <f>$AB$28/'Fixed data'!$C$7</f>
        <v>1.4230092866806834E-2</v>
      </c>
      <c r="AE53" s="34">
        <f>$AB$28/'Fixed data'!$C$7</f>
        <v>1.4230092866806834E-2</v>
      </c>
      <c r="AF53" s="34">
        <f>$AB$28/'Fixed data'!$C$7</f>
        <v>1.4230092866806834E-2</v>
      </c>
      <c r="AG53" s="34">
        <f>$AB$28/'Fixed data'!$C$7</f>
        <v>1.4230092866806834E-2</v>
      </c>
      <c r="AH53" s="34">
        <f>$AB$28/'Fixed data'!$C$7</f>
        <v>1.4230092866806834E-2</v>
      </c>
      <c r="AI53" s="34">
        <f>$AB$28/'Fixed data'!$C$7</f>
        <v>1.4230092866806834E-2</v>
      </c>
      <c r="AJ53" s="34">
        <f>$AB$28/'Fixed data'!$C$7</f>
        <v>1.4230092866806834E-2</v>
      </c>
      <c r="AK53" s="34">
        <f>$AB$28/'Fixed data'!$C$7</f>
        <v>1.4230092866806834E-2</v>
      </c>
      <c r="AL53" s="34">
        <f>$AB$28/'Fixed data'!$C$7</f>
        <v>1.4230092866806834E-2</v>
      </c>
      <c r="AM53" s="34">
        <f>$AB$28/'Fixed data'!$C$7</f>
        <v>1.4230092866806834E-2</v>
      </c>
      <c r="AN53" s="34">
        <f>$AB$28/'Fixed data'!$C$7</f>
        <v>1.4230092866806834E-2</v>
      </c>
      <c r="AO53" s="34">
        <f>$AB$28/'Fixed data'!$C$7</f>
        <v>1.4230092866806834E-2</v>
      </c>
      <c r="AP53" s="34">
        <f>$AB$28/'Fixed data'!$C$7</f>
        <v>1.4230092866806834E-2</v>
      </c>
      <c r="AQ53" s="34">
        <f>$AB$28/'Fixed data'!$C$7</f>
        <v>1.4230092866806834E-2</v>
      </c>
      <c r="AR53" s="34">
        <f>$AB$28/'Fixed data'!$C$7</f>
        <v>1.4230092866806834E-2</v>
      </c>
      <c r="AS53" s="34">
        <f>$AB$28/'Fixed data'!$C$7</f>
        <v>1.4230092866806834E-2</v>
      </c>
      <c r="AT53" s="34">
        <f>$AB$28/'Fixed data'!$C$7</f>
        <v>1.4230092866806834E-2</v>
      </c>
      <c r="AU53" s="34">
        <f>$AB$28/'Fixed data'!$C$7</f>
        <v>1.4230092866806834E-2</v>
      </c>
      <c r="AV53" s="34">
        <f>$AB$28/'Fixed data'!$C$7</f>
        <v>1.4230092866806834E-2</v>
      </c>
      <c r="AW53" s="34">
        <f>$AB$28/'Fixed data'!$C$7</f>
        <v>1.4230092866806834E-2</v>
      </c>
      <c r="AX53" s="34">
        <f>$AB$28/'Fixed data'!$C$7</f>
        <v>1.4230092866806834E-2</v>
      </c>
      <c r="AY53" s="34">
        <f>$AB$28/'Fixed data'!$C$7</f>
        <v>1.4230092866806834E-2</v>
      </c>
      <c r="AZ53" s="34">
        <f>$AB$28/'Fixed data'!$C$7</f>
        <v>1.4230092866806834E-2</v>
      </c>
      <c r="BA53" s="34">
        <f>$AB$28/'Fixed data'!$C$7</f>
        <v>1.4230092866806834E-2</v>
      </c>
      <c r="BB53" s="34">
        <f>$AB$28/'Fixed data'!$C$7</f>
        <v>1.4230092866806834E-2</v>
      </c>
      <c r="BC53" s="34">
        <f>$AB$28/'Fixed data'!$C$7</f>
        <v>1.4230092866806834E-2</v>
      </c>
      <c r="BD53" s="34">
        <f>$AB$28/'Fixed data'!$C$7</f>
        <v>1.4230092866806834E-2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1.4254616752415352E-2</v>
      </c>
      <c r="AE54" s="34">
        <f>$AC$28/'Fixed data'!$C$7</f>
        <v>1.4254616752415352E-2</v>
      </c>
      <c r="AF54" s="34">
        <f>$AC$28/'Fixed data'!$C$7</f>
        <v>1.4254616752415352E-2</v>
      </c>
      <c r="AG54" s="34">
        <f>$AC$28/'Fixed data'!$C$7</f>
        <v>1.4254616752415352E-2</v>
      </c>
      <c r="AH54" s="34">
        <f>$AC$28/'Fixed data'!$C$7</f>
        <v>1.4254616752415352E-2</v>
      </c>
      <c r="AI54" s="34">
        <f>$AC$28/'Fixed data'!$C$7</f>
        <v>1.4254616752415352E-2</v>
      </c>
      <c r="AJ54" s="34">
        <f>$AC$28/'Fixed data'!$C$7</f>
        <v>1.4254616752415352E-2</v>
      </c>
      <c r="AK54" s="34">
        <f>$AC$28/'Fixed data'!$C$7</f>
        <v>1.4254616752415352E-2</v>
      </c>
      <c r="AL54" s="34">
        <f>$AC$28/'Fixed data'!$C$7</f>
        <v>1.4254616752415352E-2</v>
      </c>
      <c r="AM54" s="34">
        <f>$AC$28/'Fixed data'!$C$7</f>
        <v>1.4254616752415352E-2</v>
      </c>
      <c r="AN54" s="34">
        <f>$AC$28/'Fixed data'!$C$7</f>
        <v>1.4254616752415352E-2</v>
      </c>
      <c r="AO54" s="34">
        <f>$AC$28/'Fixed data'!$C$7</f>
        <v>1.4254616752415352E-2</v>
      </c>
      <c r="AP54" s="34">
        <f>$AC$28/'Fixed data'!$C$7</f>
        <v>1.4254616752415352E-2</v>
      </c>
      <c r="AQ54" s="34">
        <f>$AC$28/'Fixed data'!$C$7</f>
        <v>1.4254616752415352E-2</v>
      </c>
      <c r="AR54" s="34">
        <f>$AC$28/'Fixed data'!$C$7</f>
        <v>1.4254616752415352E-2</v>
      </c>
      <c r="AS54" s="34">
        <f>$AC$28/'Fixed data'!$C$7</f>
        <v>1.4254616752415352E-2</v>
      </c>
      <c r="AT54" s="34">
        <f>$AC$28/'Fixed data'!$C$7</f>
        <v>1.4254616752415352E-2</v>
      </c>
      <c r="AU54" s="34">
        <f>$AC$28/'Fixed data'!$C$7</f>
        <v>1.4254616752415352E-2</v>
      </c>
      <c r="AV54" s="34">
        <f>$AC$28/'Fixed data'!$C$7</f>
        <v>1.4254616752415352E-2</v>
      </c>
      <c r="AW54" s="34">
        <f>$AC$28/'Fixed data'!$C$7</f>
        <v>1.4254616752415352E-2</v>
      </c>
      <c r="AX54" s="34">
        <f>$AC$28/'Fixed data'!$C$7</f>
        <v>1.4254616752415352E-2</v>
      </c>
      <c r="AY54" s="34">
        <f>$AC$28/'Fixed data'!$C$7</f>
        <v>1.4254616752415352E-2</v>
      </c>
      <c r="AZ54" s="34">
        <f>$AC$28/'Fixed data'!$C$7</f>
        <v>1.4254616752415352E-2</v>
      </c>
      <c r="BA54" s="34">
        <f>$AC$28/'Fixed data'!$C$7</f>
        <v>1.4254616752415352E-2</v>
      </c>
      <c r="BB54" s="34">
        <f>$AC$28/'Fixed data'!$C$7</f>
        <v>1.4254616752415352E-2</v>
      </c>
      <c r="BC54" s="34">
        <f>$AC$28/'Fixed data'!$C$7</f>
        <v>1.4254616752415352E-2</v>
      </c>
      <c r="BD54" s="34">
        <f>$AC$28/'Fixed data'!$C$7</f>
        <v>1.4254616752415352E-2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1.4271921312147134E-2</v>
      </c>
      <c r="AF55" s="34">
        <f>$AD$28/'Fixed data'!$C$7</f>
        <v>1.4271921312147134E-2</v>
      </c>
      <c r="AG55" s="34">
        <f>$AD$28/'Fixed data'!$C$7</f>
        <v>1.4271921312147134E-2</v>
      </c>
      <c r="AH55" s="34">
        <f>$AD$28/'Fixed data'!$C$7</f>
        <v>1.4271921312147134E-2</v>
      </c>
      <c r="AI55" s="34">
        <f>$AD$28/'Fixed data'!$C$7</f>
        <v>1.4271921312147134E-2</v>
      </c>
      <c r="AJ55" s="34">
        <f>$AD$28/'Fixed data'!$C$7</f>
        <v>1.4271921312147134E-2</v>
      </c>
      <c r="AK55" s="34">
        <f>$AD$28/'Fixed data'!$C$7</f>
        <v>1.4271921312147134E-2</v>
      </c>
      <c r="AL55" s="34">
        <f>$AD$28/'Fixed data'!$C$7</f>
        <v>1.4271921312147134E-2</v>
      </c>
      <c r="AM55" s="34">
        <f>$AD$28/'Fixed data'!$C$7</f>
        <v>1.4271921312147134E-2</v>
      </c>
      <c r="AN55" s="34">
        <f>$AD$28/'Fixed data'!$C$7</f>
        <v>1.4271921312147134E-2</v>
      </c>
      <c r="AO55" s="34">
        <f>$AD$28/'Fixed data'!$C$7</f>
        <v>1.4271921312147134E-2</v>
      </c>
      <c r="AP55" s="34">
        <f>$AD$28/'Fixed data'!$C$7</f>
        <v>1.4271921312147134E-2</v>
      </c>
      <c r="AQ55" s="34">
        <f>$AD$28/'Fixed data'!$C$7</f>
        <v>1.4271921312147134E-2</v>
      </c>
      <c r="AR55" s="34">
        <f>$AD$28/'Fixed data'!$C$7</f>
        <v>1.4271921312147134E-2</v>
      </c>
      <c r="AS55" s="34">
        <f>$AD$28/'Fixed data'!$C$7</f>
        <v>1.4271921312147134E-2</v>
      </c>
      <c r="AT55" s="34">
        <f>$AD$28/'Fixed data'!$C$7</f>
        <v>1.4271921312147134E-2</v>
      </c>
      <c r="AU55" s="34">
        <f>$AD$28/'Fixed data'!$C$7</f>
        <v>1.4271921312147134E-2</v>
      </c>
      <c r="AV55" s="34">
        <f>$AD$28/'Fixed data'!$C$7</f>
        <v>1.4271921312147134E-2</v>
      </c>
      <c r="AW55" s="34">
        <f>$AD$28/'Fixed data'!$C$7</f>
        <v>1.4271921312147134E-2</v>
      </c>
      <c r="AX55" s="34">
        <f>$AD$28/'Fixed data'!$C$7</f>
        <v>1.4271921312147134E-2</v>
      </c>
      <c r="AY55" s="34">
        <f>$AD$28/'Fixed data'!$C$7</f>
        <v>1.4271921312147134E-2</v>
      </c>
      <c r="AZ55" s="34">
        <f>$AD$28/'Fixed data'!$C$7</f>
        <v>1.4271921312147134E-2</v>
      </c>
      <c r="BA55" s="34">
        <f>$AD$28/'Fixed data'!$C$7</f>
        <v>1.4271921312147134E-2</v>
      </c>
      <c r="BB55" s="34">
        <f>$AD$28/'Fixed data'!$C$7</f>
        <v>1.4271921312147134E-2</v>
      </c>
      <c r="BC55" s="34">
        <f>$AD$28/'Fixed data'!$C$7</f>
        <v>1.4271921312147134E-2</v>
      </c>
      <c r="BD55" s="34">
        <f>$AD$28/'Fixed data'!$C$7</f>
        <v>1.4271921312147134E-2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1.4273002499781993E-2</v>
      </c>
      <c r="AG56" s="34">
        <f>$AE$28/'Fixed data'!$C$7</f>
        <v>1.4273002499781993E-2</v>
      </c>
      <c r="AH56" s="34">
        <f>$AE$28/'Fixed data'!$C$7</f>
        <v>1.4273002499781993E-2</v>
      </c>
      <c r="AI56" s="34">
        <f>$AE$28/'Fixed data'!$C$7</f>
        <v>1.4273002499781993E-2</v>
      </c>
      <c r="AJ56" s="34">
        <f>$AE$28/'Fixed data'!$C$7</f>
        <v>1.4273002499781993E-2</v>
      </c>
      <c r="AK56" s="34">
        <f>$AE$28/'Fixed data'!$C$7</f>
        <v>1.4273002499781993E-2</v>
      </c>
      <c r="AL56" s="34">
        <f>$AE$28/'Fixed data'!$C$7</f>
        <v>1.4273002499781993E-2</v>
      </c>
      <c r="AM56" s="34">
        <f>$AE$28/'Fixed data'!$C$7</f>
        <v>1.4273002499781993E-2</v>
      </c>
      <c r="AN56" s="34">
        <f>$AE$28/'Fixed data'!$C$7</f>
        <v>1.4273002499781993E-2</v>
      </c>
      <c r="AO56" s="34">
        <f>$AE$28/'Fixed data'!$C$7</f>
        <v>1.4273002499781993E-2</v>
      </c>
      <c r="AP56" s="34">
        <f>$AE$28/'Fixed data'!$C$7</f>
        <v>1.4273002499781993E-2</v>
      </c>
      <c r="AQ56" s="34">
        <f>$AE$28/'Fixed data'!$C$7</f>
        <v>1.4273002499781993E-2</v>
      </c>
      <c r="AR56" s="34">
        <f>$AE$28/'Fixed data'!$C$7</f>
        <v>1.4273002499781993E-2</v>
      </c>
      <c r="AS56" s="34">
        <f>$AE$28/'Fixed data'!$C$7</f>
        <v>1.4273002499781993E-2</v>
      </c>
      <c r="AT56" s="34">
        <f>$AE$28/'Fixed data'!$C$7</f>
        <v>1.4273002499781993E-2</v>
      </c>
      <c r="AU56" s="34">
        <f>$AE$28/'Fixed data'!$C$7</f>
        <v>1.4273002499781993E-2</v>
      </c>
      <c r="AV56" s="34">
        <f>$AE$28/'Fixed data'!$C$7</f>
        <v>1.4273002499781993E-2</v>
      </c>
      <c r="AW56" s="34">
        <f>$AE$28/'Fixed data'!$C$7</f>
        <v>1.4273002499781993E-2</v>
      </c>
      <c r="AX56" s="34">
        <f>$AE$28/'Fixed data'!$C$7</f>
        <v>1.4273002499781993E-2</v>
      </c>
      <c r="AY56" s="34">
        <f>$AE$28/'Fixed data'!$C$7</f>
        <v>1.4273002499781993E-2</v>
      </c>
      <c r="AZ56" s="34">
        <f>$AE$28/'Fixed data'!$C$7</f>
        <v>1.4273002499781993E-2</v>
      </c>
      <c r="BA56" s="34">
        <f>$AE$28/'Fixed data'!$C$7</f>
        <v>1.4273002499781993E-2</v>
      </c>
      <c r="BB56" s="34">
        <f>$AE$28/'Fixed data'!$C$7</f>
        <v>1.4273002499781993E-2</v>
      </c>
      <c r="BC56" s="34">
        <f>$AE$28/'Fixed data'!$C$7</f>
        <v>1.4273002499781993E-2</v>
      </c>
      <c r="BD56" s="34">
        <f>$AE$28/'Fixed data'!$C$7</f>
        <v>1.4273002499781993E-2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1.4274112345322429E-2</v>
      </c>
      <c r="AH57" s="34">
        <f>$AF$28/'Fixed data'!$C$7</f>
        <v>1.4274112345322429E-2</v>
      </c>
      <c r="AI57" s="34">
        <f>$AF$28/'Fixed data'!$C$7</f>
        <v>1.4274112345322429E-2</v>
      </c>
      <c r="AJ57" s="34">
        <f>$AF$28/'Fixed data'!$C$7</f>
        <v>1.4274112345322429E-2</v>
      </c>
      <c r="AK57" s="34">
        <f>$AF$28/'Fixed data'!$C$7</f>
        <v>1.4274112345322429E-2</v>
      </c>
      <c r="AL57" s="34">
        <f>$AF$28/'Fixed data'!$C$7</f>
        <v>1.4274112345322429E-2</v>
      </c>
      <c r="AM57" s="34">
        <f>$AF$28/'Fixed data'!$C$7</f>
        <v>1.4274112345322429E-2</v>
      </c>
      <c r="AN57" s="34">
        <f>$AF$28/'Fixed data'!$C$7</f>
        <v>1.4274112345322429E-2</v>
      </c>
      <c r="AO57" s="34">
        <f>$AF$28/'Fixed data'!$C$7</f>
        <v>1.4274112345322429E-2</v>
      </c>
      <c r="AP57" s="34">
        <f>$AF$28/'Fixed data'!$C$7</f>
        <v>1.4274112345322429E-2</v>
      </c>
      <c r="AQ57" s="34">
        <f>$AF$28/'Fixed data'!$C$7</f>
        <v>1.4274112345322429E-2</v>
      </c>
      <c r="AR57" s="34">
        <f>$AF$28/'Fixed data'!$C$7</f>
        <v>1.4274112345322429E-2</v>
      </c>
      <c r="AS57" s="34">
        <f>$AF$28/'Fixed data'!$C$7</f>
        <v>1.4274112345322429E-2</v>
      </c>
      <c r="AT57" s="34">
        <f>$AF$28/'Fixed data'!$C$7</f>
        <v>1.4274112345322429E-2</v>
      </c>
      <c r="AU57" s="34">
        <f>$AF$28/'Fixed data'!$C$7</f>
        <v>1.4274112345322429E-2</v>
      </c>
      <c r="AV57" s="34">
        <f>$AF$28/'Fixed data'!$C$7</f>
        <v>1.4274112345322429E-2</v>
      </c>
      <c r="AW57" s="34">
        <f>$AF$28/'Fixed data'!$C$7</f>
        <v>1.4274112345322429E-2</v>
      </c>
      <c r="AX57" s="34">
        <f>$AF$28/'Fixed data'!$C$7</f>
        <v>1.4274112345322429E-2</v>
      </c>
      <c r="AY57" s="34">
        <f>$AF$28/'Fixed data'!$C$7</f>
        <v>1.4274112345322429E-2</v>
      </c>
      <c r="AZ57" s="34">
        <f>$AF$28/'Fixed data'!$C$7</f>
        <v>1.4274112345322429E-2</v>
      </c>
      <c r="BA57" s="34">
        <f>$AF$28/'Fixed data'!$C$7</f>
        <v>1.4274112345322429E-2</v>
      </c>
      <c r="BB57" s="34">
        <f>$AF$28/'Fixed data'!$C$7</f>
        <v>1.4274112345322429E-2</v>
      </c>
      <c r="BC57" s="34">
        <f>$AF$28/'Fixed data'!$C$7</f>
        <v>1.4274112345322429E-2</v>
      </c>
      <c r="BD57" s="34">
        <f>$AF$28/'Fixed data'!$C$7</f>
        <v>1.4274112345322429E-2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1.4274693699342318E-2</v>
      </c>
      <c r="AI58" s="34">
        <f>$AG$28/'Fixed data'!$C$7</f>
        <v>1.4274693699342318E-2</v>
      </c>
      <c r="AJ58" s="34">
        <f>$AG$28/'Fixed data'!$C$7</f>
        <v>1.4274693699342318E-2</v>
      </c>
      <c r="AK58" s="34">
        <f>$AG$28/'Fixed data'!$C$7</f>
        <v>1.4274693699342318E-2</v>
      </c>
      <c r="AL58" s="34">
        <f>$AG$28/'Fixed data'!$C$7</f>
        <v>1.4274693699342318E-2</v>
      </c>
      <c r="AM58" s="34">
        <f>$AG$28/'Fixed data'!$C$7</f>
        <v>1.4274693699342318E-2</v>
      </c>
      <c r="AN58" s="34">
        <f>$AG$28/'Fixed data'!$C$7</f>
        <v>1.4274693699342318E-2</v>
      </c>
      <c r="AO58" s="34">
        <f>$AG$28/'Fixed data'!$C$7</f>
        <v>1.4274693699342318E-2</v>
      </c>
      <c r="AP58" s="34">
        <f>$AG$28/'Fixed data'!$C$7</f>
        <v>1.4274693699342318E-2</v>
      </c>
      <c r="AQ58" s="34">
        <f>$AG$28/'Fixed data'!$C$7</f>
        <v>1.4274693699342318E-2</v>
      </c>
      <c r="AR58" s="34">
        <f>$AG$28/'Fixed data'!$C$7</f>
        <v>1.4274693699342318E-2</v>
      </c>
      <c r="AS58" s="34">
        <f>$AG$28/'Fixed data'!$C$7</f>
        <v>1.4274693699342318E-2</v>
      </c>
      <c r="AT58" s="34">
        <f>$AG$28/'Fixed data'!$C$7</f>
        <v>1.4274693699342318E-2</v>
      </c>
      <c r="AU58" s="34">
        <f>$AG$28/'Fixed data'!$C$7</f>
        <v>1.4274693699342318E-2</v>
      </c>
      <c r="AV58" s="34">
        <f>$AG$28/'Fixed data'!$C$7</f>
        <v>1.4274693699342318E-2</v>
      </c>
      <c r="AW58" s="34">
        <f>$AG$28/'Fixed data'!$C$7</f>
        <v>1.4274693699342318E-2</v>
      </c>
      <c r="AX58" s="34">
        <f>$AG$28/'Fixed data'!$C$7</f>
        <v>1.4274693699342318E-2</v>
      </c>
      <c r="AY58" s="34">
        <f>$AG$28/'Fixed data'!$C$7</f>
        <v>1.4274693699342318E-2</v>
      </c>
      <c r="AZ58" s="34">
        <f>$AG$28/'Fixed data'!$C$7</f>
        <v>1.4274693699342318E-2</v>
      </c>
      <c r="BA58" s="34">
        <f>$AG$28/'Fixed data'!$C$7</f>
        <v>1.4274693699342318E-2</v>
      </c>
      <c r="BB58" s="34">
        <f>$AG$28/'Fixed data'!$C$7</f>
        <v>1.4274693699342318E-2</v>
      </c>
      <c r="BC58" s="34">
        <f>$AG$28/'Fixed data'!$C$7</f>
        <v>1.4274693699342318E-2</v>
      </c>
      <c r="BD58" s="34">
        <f>$AG$28/'Fixed data'!$C$7</f>
        <v>1.4274693699342318E-2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1.4274708211883445E-2</v>
      </c>
      <c r="AJ59" s="34">
        <f>$AH$28/'Fixed data'!$C$7</f>
        <v>1.4274708211883445E-2</v>
      </c>
      <c r="AK59" s="34">
        <f>$AH$28/'Fixed data'!$C$7</f>
        <v>1.4274708211883445E-2</v>
      </c>
      <c r="AL59" s="34">
        <f>$AH$28/'Fixed data'!$C$7</f>
        <v>1.4274708211883445E-2</v>
      </c>
      <c r="AM59" s="34">
        <f>$AH$28/'Fixed data'!$C$7</f>
        <v>1.4274708211883445E-2</v>
      </c>
      <c r="AN59" s="34">
        <f>$AH$28/'Fixed data'!$C$7</f>
        <v>1.4274708211883445E-2</v>
      </c>
      <c r="AO59" s="34">
        <f>$AH$28/'Fixed data'!$C$7</f>
        <v>1.4274708211883445E-2</v>
      </c>
      <c r="AP59" s="34">
        <f>$AH$28/'Fixed data'!$C$7</f>
        <v>1.4274708211883445E-2</v>
      </c>
      <c r="AQ59" s="34">
        <f>$AH$28/'Fixed data'!$C$7</f>
        <v>1.4274708211883445E-2</v>
      </c>
      <c r="AR59" s="34">
        <f>$AH$28/'Fixed data'!$C$7</f>
        <v>1.4274708211883445E-2</v>
      </c>
      <c r="AS59" s="34">
        <f>$AH$28/'Fixed data'!$C$7</f>
        <v>1.4274708211883445E-2</v>
      </c>
      <c r="AT59" s="34">
        <f>$AH$28/'Fixed data'!$C$7</f>
        <v>1.4274708211883445E-2</v>
      </c>
      <c r="AU59" s="34">
        <f>$AH$28/'Fixed data'!$C$7</f>
        <v>1.4274708211883445E-2</v>
      </c>
      <c r="AV59" s="34">
        <f>$AH$28/'Fixed data'!$C$7</f>
        <v>1.4274708211883445E-2</v>
      </c>
      <c r="AW59" s="34">
        <f>$AH$28/'Fixed data'!$C$7</f>
        <v>1.4274708211883445E-2</v>
      </c>
      <c r="AX59" s="34">
        <f>$AH$28/'Fixed data'!$C$7</f>
        <v>1.4274708211883445E-2</v>
      </c>
      <c r="AY59" s="34">
        <f>$AH$28/'Fixed data'!$C$7</f>
        <v>1.4274708211883445E-2</v>
      </c>
      <c r="AZ59" s="34">
        <f>$AH$28/'Fixed data'!$C$7</f>
        <v>1.4274708211883445E-2</v>
      </c>
      <c r="BA59" s="34">
        <f>$AH$28/'Fixed data'!$C$7</f>
        <v>1.4274708211883445E-2</v>
      </c>
      <c r="BB59" s="34">
        <f>$AH$28/'Fixed data'!$C$7</f>
        <v>1.4274708211883445E-2</v>
      </c>
      <c r="BC59" s="34">
        <f>$AH$28/'Fixed data'!$C$7</f>
        <v>1.4274708211883445E-2</v>
      </c>
      <c r="BD59" s="34">
        <f>$AH$28/'Fixed data'!$C$7</f>
        <v>1.4274708211883445E-2</v>
      </c>
    </row>
    <row r="60" spans="1:56" ht="16.5" collapsed="1" x14ac:dyDescent="0.35">
      <c r="A60" s="115"/>
      <c r="B60" s="9" t="s">
        <v>7</v>
      </c>
      <c r="C60" s="9" t="s">
        <v>61</v>
      </c>
      <c r="D60" s="9" t="s">
        <v>40</v>
      </c>
      <c r="E60" s="34">
        <f>SUM(E30:E59)</f>
        <v>0</v>
      </c>
      <c r="F60" s="34">
        <f t="shared" ref="F60:BD60" si="6">SUM(F30:F59)</f>
        <v>-5.3965511111111121E-2</v>
      </c>
      <c r="G60" s="34">
        <f t="shared" si="6"/>
        <v>-0.10862363403324043</v>
      </c>
      <c r="H60" s="34">
        <f t="shared" si="6"/>
        <v>-0.16380931221335449</v>
      </c>
      <c r="I60" s="34">
        <f t="shared" si="6"/>
        <v>-0.21925034328472526</v>
      </c>
      <c r="J60" s="34">
        <f t="shared" si="6"/>
        <v>-0.2746979533986067</v>
      </c>
      <c r="K60" s="34">
        <f t="shared" si="6"/>
        <v>-0.33027041046637406</v>
      </c>
      <c r="L60" s="34">
        <f t="shared" si="6"/>
        <v>-0.38498062515608611</v>
      </c>
      <c r="M60" s="34">
        <f t="shared" si="6"/>
        <v>-0.43892128005337805</v>
      </c>
      <c r="N60" s="34">
        <f t="shared" si="6"/>
        <v>-0.43260336725477044</v>
      </c>
      <c r="O60" s="34">
        <f t="shared" si="6"/>
        <v>-0.42573347441300408</v>
      </c>
      <c r="P60" s="34">
        <f t="shared" si="6"/>
        <v>-0.41828563343946989</v>
      </c>
      <c r="Q60" s="34">
        <f t="shared" si="6"/>
        <v>-0.4102332714789354</v>
      </c>
      <c r="R60" s="34">
        <f t="shared" si="6"/>
        <v>-0.4015492109095451</v>
      </c>
      <c r="S60" s="34">
        <f t="shared" si="6"/>
        <v>-0.39220566934282014</v>
      </c>
      <c r="T60" s="34">
        <f t="shared" si="6"/>
        <v>-0.38217428321524666</v>
      </c>
      <c r="U60" s="34">
        <f t="shared" si="6"/>
        <v>-0.37142622472568293</v>
      </c>
      <c r="V60" s="34">
        <f t="shared" si="6"/>
        <v>-0.3599353888216526</v>
      </c>
      <c r="W60" s="34">
        <f t="shared" si="6"/>
        <v>-0.3477079009236646</v>
      </c>
      <c r="X60" s="34">
        <f t="shared" si="6"/>
        <v>-0.33482270668998898</v>
      </c>
      <c r="Y60" s="34">
        <f t="shared" si="6"/>
        <v>-0.32140162293636398</v>
      </c>
      <c r="Z60" s="34">
        <f t="shared" si="6"/>
        <v>-0.30759598739673033</v>
      </c>
      <c r="AA60" s="34">
        <f t="shared" si="6"/>
        <v>-0.29355633385258556</v>
      </c>
      <c r="AB60" s="34">
        <f t="shared" si="6"/>
        <v>-0.27937711430603884</v>
      </c>
      <c r="AC60" s="34">
        <f t="shared" si="6"/>
        <v>-0.26514702143923202</v>
      </c>
      <c r="AD60" s="34">
        <f t="shared" si="6"/>
        <v>-0.25089240468681667</v>
      </c>
      <c r="AE60" s="34">
        <f t="shared" si="6"/>
        <v>-0.23662048337466954</v>
      </c>
      <c r="AF60" s="34">
        <f t="shared" si="6"/>
        <v>-0.22234748087488754</v>
      </c>
      <c r="AG60" s="34">
        <f t="shared" si="6"/>
        <v>-0.20807336852956509</v>
      </c>
      <c r="AH60" s="34">
        <f t="shared" si="6"/>
        <v>-0.19379867483022278</v>
      </c>
      <c r="AI60" s="34">
        <f t="shared" si="6"/>
        <v>-0.17952396661833933</v>
      </c>
      <c r="AJ60" s="34">
        <f t="shared" si="6"/>
        <v>-0.17952396661833933</v>
      </c>
      <c r="AK60" s="34">
        <f t="shared" si="6"/>
        <v>-0.17952396661833933</v>
      </c>
      <c r="AL60" s="34">
        <f t="shared" si="6"/>
        <v>-0.17952396661833933</v>
      </c>
      <c r="AM60" s="34">
        <f t="shared" si="6"/>
        <v>-0.17952396661833933</v>
      </c>
      <c r="AN60" s="34">
        <f t="shared" si="6"/>
        <v>-0.17952396661833933</v>
      </c>
      <c r="AO60" s="34">
        <f t="shared" si="6"/>
        <v>-0.17952396661833933</v>
      </c>
      <c r="AP60" s="34">
        <f t="shared" si="6"/>
        <v>-0.17952396661833933</v>
      </c>
      <c r="AQ60" s="34">
        <f t="shared" si="6"/>
        <v>-0.17952396661833933</v>
      </c>
      <c r="AR60" s="34">
        <f t="shared" si="6"/>
        <v>-0.17952396661833933</v>
      </c>
      <c r="AS60" s="34">
        <f t="shared" si="6"/>
        <v>-0.17952396661833933</v>
      </c>
      <c r="AT60" s="34">
        <f t="shared" si="6"/>
        <v>-0.17952396661833933</v>
      </c>
      <c r="AU60" s="34">
        <f t="shared" si="6"/>
        <v>-0.17952396661833933</v>
      </c>
      <c r="AV60" s="34">
        <f t="shared" si="6"/>
        <v>-0.17952396661833933</v>
      </c>
      <c r="AW60" s="34">
        <f t="shared" si="6"/>
        <v>-0.17952396661833933</v>
      </c>
      <c r="AX60" s="34">
        <f t="shared" si="6"/>
        <v>-0.17952396661833933</v>
      </c>
      <c r="AY60" s="34">
        <f t="shared" si="6"/>
        <v>-0.12555845550722813</v>
      </c>
      <c r="AZ60" s="34">
        <f t="shared" si="6"/>
        <v>-7.0900332585098841E-2</v>
      </c>
      <c r="BA60" s="34">
        <f t="shared" si="6"/>
        <v>-1.5714654404984742E-2</v>
      </c>
      <c r="BB60" s="34">
        <f t="shared" si="6"/>
        <v>3.9726376666385906E-2</v>
      </c>
      <c r="BC60" s="34">
        <f t="shared" si="6"/>
        <v>9.5173986780267311E-2</v>
      </c>
      <c r="BD60" s="34">
        <f t="shared" si="6"/>
        <v>0.15074644384803471</v>
      </c>
    </row>
    <row r="61" spans="1:56" ht="17.25" hidden="1" customHeight="1" outlineLevel="1" x14ac:dyDescent="0.35">
      <c r="A61" s="115"/>
      <c r="B61" s="9" t="s">
        <v>35</v>
      </c>
      <c r="C61" s="9" t="s">
        <v>62</v>
      </c>
      <c r="D61" s="9" t="s">
        <v>40</v>
      </c>
      <c r="E61" s="34">
        <v>0</v>
      </c>
      <c r="F61" s="34">
        <f>E62</f>
        <v>-2.4284480000000004</v>
      </c>
      <c r="G61" s="34">
        <f t="shared" ref="G61:BD61" si="7">F62</f>
        <v>-4.8340980203847081</v>
      </c>
      <c r="H61" s="34">
        <f t="shared" si="7"/>
        <v>-7.2088299044566</v>
      </c>
      <c r="I61" s="34">
        <f t="shared" si="7"/>
        <v>-9.5398669904549305</v>
      </c>
      <c r="J61" s="34">
        <f t="shared" si="7"/>
        <v>-11.815759102294869</v>
      </c>
      <c r="K61" s="34">
        <f t="shared" si="7"/>
        <v>-14.041821716945794</v>
      </c>
      <c r="L61" s="34">
        <f t="shared" si="7"/>
        <v>-16.173510967516464</v>
      </c>
      <c r="M61" s="34">
        <f t="shared" si="7"/>
        <v>-18.215859812738515</v>
      </c>
      <c r="N61" s="34">
        <f t="shared" si="7"/>
        <v>-17.492632456747796</v>
      </c>
      <c r="O61" s="34">
        <f t="shared" si="7"/>
        <v>-16.750883911613538</v>
      </c>
      <c r="P61" s="34">
        <f t="shared" si="7"/>
        <v>-15.989997593391497</v>
      </c>
      <c r="Q61" s="34">
        <f t="shared" si="7"/>
        <v>-15.209355671727975</v>
      </c>
      <c r="R61" s="34">
        <f t="shared" si="7"/>
        <v>-14.408339674626475</v>
      </c>
      <c r="S61" s="34">
        <f t="shared" si="7"/>
        <v>-13.586331093214307</v>
      </c>
      <c r="T61" s="34">
        <f t="shared" si="7"/>
        <v>-12.74271304813068</v>
      </c>
      <c r="U61" s="34">
        <f t="shared" si="7"/>
        <v>-11.876876132885066</v>
      </c>
      <c r="V61" s="34">
        <f t="shared" si="7"/>
        <v>-10.988362292478017</v>
      </c>
      <c r="W61" s="34">
        <f t="shared" si="7"/>
        <v>-10.078189948246903</v>
      </c>
      <c r="X61" s="34">
        <f t="shared" si="7"/>
        <v>-9.1506483068078364</v>
      </c>
      <c r="Y61" s="34">
        <f t="shared" si="7"/>
        <v>-8.2118768312047212</v>
      </c>
      <c r="Z61" s="34">
        <f t="shared" si="7"/>
        <v>-7.2692216089848438</v>
      </c>
      <c r="AA61" s="34">
        <f t="shared" si="7"/>
        <v>-6.3298412121015986</v>
      </c>
      <c r="AB61" s="34">
        <f t="shared" si="7"/>
        <v>-5.3982199986544099</v>
      </c>
      <c r="AC61" s="34">
        <f t="shared" si="7"/>
        <v>-4.4784887053420634</v>
      </c>
      <c r="AD61" s="34">
        <f t="shared" si="7"/>
        <v>-3.5718839300441405</v>
      </c>
      <c r="AE61" s="34">
        <f t="shared" si="7"/>
        <v>-2.6787550663107025</v>
      </c>
      <c r="AF61" s="34">
        <f t="shared" si="7"/>
        <v>-1.7998494704458432</v>
      </c>
      <c r="AG61" s="34">
        <f t="shared" si="7"/>
        <v>-0.93516693403144635</v>
      </c>
      <c r="AH61" s="34">
        <f t="shared" si="7"/>
        <v>-8.4732349031476861E-2</v>
      </c>
      <c r="AI61" s="34">
        <f t="shared" si="7"/>
        <v>0.75142819533350091</v>
      </c>
      <c r="AJ61" s="34">
        <f t="shared" si="7"/>
        <v>1.5733140314865954</v>
      </c>
      <c r="AK61" s="34">
        <f t="shared" si="7"/>
        <v>2.3951998676396897</v>
      </c>
      <c r="AL61" s="34">
        <f t="shared" si="7"/>
        <v>3.217085703792784</v>
      </c>
      <c r="AM61" s="34">
        <f t="shared" si="7"/>
        <v>4.0389715399458783</v>
      </c>
      <c r="AN61" s="34">
        <f t="shared" si="7"/>
        <v>4.8608573760989726</v>
      </c>
      <c r="AO61" s="34">
        <f t="shared" si="7"/>
        <v>5.6827432122520669</v>
      </c>
      <c r="AP61" s="34">
        <f t="shared" si="7"/>
        <v>6.5046290484051612</v>
      </c>
      <c r="AQ61" s="34">
        <f t="shared" si="7"/>
        <v>7.3265148845582555</v>
      </c>
      <c r="AR61" s="34">
        <f t="shared" si="7"/>
        <v>8.1484007207113507</v>
      </c>
      <c r="AS61" s="34">
        <f t="shared" si="7"/>
        <v>8.9702865568644459</v>
      </c>
      <c r="AT61" s="34">
        <f t="shared" si="7"/>
        <v>9.7921723930175411</v>
      </c>
      <c r="AU61" s="34">
        <f t="shared" si="7"/>
        <v>10.614058229170636</v>
      </c>
      <c r="AV61" s="34">
        <f t="shared" si="7"/>
        <v>11.435944065323731</v>
      </c>
      <c r="AW61" s="34">
        <f t="shared" si="7"/>
        <v>12.257829901476827</v>
      </c>
      <c r="AX61" s="34">
        <f t="shared" si="7"/>
        <v>13.079715737629922</v>
      </c>
      <c r="AY61" s="34">
        <f t="shared" si="7"/>
        <v>13.259239704248261</v>
      </c>
      <c r="AZ61" s="34">
        <f t="shared" si="7"/>
        <v>13.384798159755489</v>
      </c>
      <c r="BA61" s="34">
        <f t="shared" si="7"/>
        <v>13.455698492340588</v>
      </c>
      <c r="BB61" s="34">
        <f t="shared" si="7"/>
        <v>13.471413146745572</v>
      </c>
      <c r="BC61" s="34">
        <f t="shared" si="7"/>
        <v>13.431686770079187</v>
      </c>
      <c r="BD61" s="34">
        <f t="shared" si="7"/>
        <v>13.33651278329892</v>
      </c>
    </row>
    <row r="62" spans="1:56" ht="16.5" hidden="1" customHeight="1" outlineLevel="1" x14ac:dyDescent="0.3">
      <c r="A62" s="115"/>
      <c r="B62" s="9" t="s">
        <v>34</v>
      </c>
      <c r="C62" s="9" t="s">
        <v>68</v>
      </c>
      <c r="D62" s="9" t="s">
        <v>40</v>
      </c>
      <c r="E62" s="34">
        <f t="shared" ref="E62:BD62" si="8">E28-E60+E61</f>
        <v>-2.4284480000000004</v>
      </c>
      <c r="F62" s="34">
        <f t="shared" si="8"/>
        <v>-4.8340980203847081</v>
      </c>
      <c r="G62" s="34">
        <f t="shared" si="8"/>
        <v>-7.2088299044566</v>
      </c>
      <c r="H62" s="34">
        <f t="shared" si="8"/>
        <v>-9.5398669904549305</v>
      </c>
      <c r="I62" s="34">
        <f t="shared" si="8"/>
        <v>-11.815759102294869</v>
      </c>
      <c r="J62" s="34">
        <f t="shared" si="8"/>
        <v>-14.041821716945794</v>
      </c>
      <c r="K62" s="34">
        <f t="shared" si="8"/>
        <v>-16.173510967516464</v>
      </c>
      <c r="L62" s="34">
        <f t="shared" si="8"/>
        <v>-18.215859812738515</v>
      </c>
      <c r="M62" s="34">
        <f t="shared" si="8"/>
        <v>-17.492632456747796</v>
      </c>
      <c r="N62" s="34">
        <f t="shared" si="8"/>
        <v>-16.750883911613538</v>
      </c>
      <c r="O62" s="34">
        <f t="shared" si="8"/>
        <v>-15.989997593391497</v>
      </c>
      <c r="P62" s="34">
        <f t="shared" si="8"/>
        <v>-15.209355671727975</v>
      </c>
      <c r="Q62" s="34">
        <f t="shared" si="8"/>
        <v>-14.408339674626475</v>
      </c>
      <c r="R62" s="34">
        <f t="shared" si="8"/>
        <v>-13.586331093214307</v>
      </c>
      <c r="S62" s="34">
        <f t="shared" si="8"/>
        <v>-12.74271304813068</v>
      </c>
      <c r="T62" s="34">
        <f t="shared" si="8"/>
        <v>-11.876876132885066</v>
      </c>
      <c r="U62" s="34">
        <f t="shared" si="8"/>
        <v>-10.988362292478017</v>
      </c>
      <c r="V62" s="34">
        <f t="shared" si="8"/>
        <v>-10.078189948246903</v>
      </c>
      <c r="W62" s="34">
        <f t="shared" si="8"/>
        <v>-9.1506483068078364</v>
      </c>
      <c r="X62" s="34">
        <f t="shared" si="8"/>
        <v>-8.2118768312047212</v>
      </c>
      <c r="Y62" s="34">
        <f t="shared" si="8"/>
        <v>-7.2692216089848438</v>
      </c>
      <c r="Z62" s="34">
        <f t="shared" si="8"/>
        <v>-6.3298412121015986</v>
      </c>
      <c r="AA62" s="34">
        <f t="shared" si="8"/>
        <v>-5.3982199986544099</v>
      </c>
      <c r="AB62" s="34">
        <f t="shared" si="8"/>
        <v>-4.4784887053420634</v>
      </c>
      <c r="AC62" s="34">
        <f t="shared" si="8"/>
        <v>-3.5718839300441405</v>
      </c>
      <c r="AD62" s="34">
        <f t="shared" si="8"/>
        <v>-2.6787550663107025</v>
      </c>
      <c r="AE62" s="34">
        <f t="shared" si="8"/>
        <v>-1.7998494704458432</v>
      </c>
      <c r="AF62" s="34">
        <f t="shared" si="8"/>
        <v>-0.93516693403144635</v>
      </c>
      <c r="AG62" s="34">
        <f t="shared" si="8"/>
        <v>-8.4732349031476861E-2</v>
      </c>
      <c r="AH62" s="34">
        <f t="shared" si="8"/>
        <v>0.75142819533350091</v>
      </c>
      <c r="AI62" s="34">
        <f t="shared" si="8"/>
        <v>1.5733140314865954</v>
      </c>
      <c r="AJ62" s="34">
        <f t="shared" si="8"/>
        <v>2.3951998676396897</v>
      </c>
      <c r="AK62" s="34">
        <f t="shared" si="8"/>
        <v>3.217085703792784</v>
      </c>
      <c r="AL62" s="34">
        <f t="shared" si="8"/>
        <v>4.0389715399458783</v>
      </c>
      <c r="AM62" s="34">
        <f t="shared" si="8"/>
        <v>4.8608573760989726</v>
      </c>
      <c r="AN62" s="34">
        <f t="shared" si="8"/>
        <v>5.6827432122520669</v>
      </c>
      <c r="AO62" s="34">
        <f t="shared" si="8"/>
        <v>6.5046290484051612</v>
      </c>
      <c r="AP62" s="34">
        <f t="shared" si="8"/>
        <v>7.3265148845582555</v>
      </c>
      <c r="AQ62" s="34">
        <f t="shared" si="8"/>
        <v>8.1484007207113507</v>
      </c>
      <c r="AR62" s="34">
        <f t="shared" si="8"/>
        <v>8.9702865568644459</v>
      </c>
      <c r="AS62" s="34">
        <f t="shared" si="8"/>
        <v>9.7921723930175411</v>
      </c>
      <c r="AT62" s="34">
        <f t="shared" si="8"/>
        <v>10.614058229170636</v>
      </c>
      <c r="AU62" s="34">
        <f t="shared" si="8"/>
        <v>11.435944065323731</v>
      </c>
      <c r="AV62" s="34">
        <f t="shared" si="8"/>
        <v>12.257829901476827</v>
      </c>
      <c r="AW62" s="34">
        <f t="shared" si="8"/>
        <v>13.079715737629922</v>
      </c>
      <c r="AX62" s="34">
        <f t="shared" si="8"/>
        <v>13.259239704248261</v>
      </c>
      <c r="AY62" s="34">
        <f t="shared" si="8"/>
        <v>13.384798159755489</v>
      </c>
      <c r="AZ62" s="34">
        <f t="shared" si="8"/>
        <v>13.455698492340588</v>
      </c>
      <c r="BA62" s="34">
        <f t="shared" si="8"/>
        <v>13.471413146745572</v>
      </c>
      <c r="BB62" s="34">
        <f t="shared" si="8"/>
        <v>13.431686770079187</v>
      </c>
      <c r="BC62" s="34">
        <f t="shared" si="8"/>
        <v>13.33651278329892</v>
      </c>
      <c r="BD62" s="34">
        <f t="shared" si="8"/>
        <v>13.185766339450884</v>
      </c>
    </row>
    <row r="63" spans="1:56" ht="16.5" collapsed="1" x14ac:dyDescent="0.3">
      <c r="A63" s="115"/>
      <c r="B63" s="9" t="s">
        <v>8</v>
      </c>
      <c r="C63" s="11" t="s">
        <v>67</v>
      </c>
      <c r="D63" s="9" t="s">
        <v>40</v>
      </c>
      <c r="E63" s="34">
        <f>AVERAGE(E61:E62)*'Fixed data'!$C$3</f>
        <v>-5.8647019200000011E-2</v>
      </c>
      <c r="F63" s="34">
        <f>AVERAGE(F61:F62)*'Fixed data'!$C$3</f>
        <v>-0.17539048639229071</v>
      </c>
      <c r="G63" s="34">
        <f>AVERAGE(G61:G62)*'Fixed data'!$C$3</f>
        <v>-0.29083670938491762</v>
      </c>
      <c r="H63" s="34">
        <f>AVERAGE(H61:H62)*'Fixed data'!$C$3</f>
        <v>-0.40448103001211355</v>
      </c>
      <c r="I63" s="34">
        <f>AVERAGE(I61:I62)*'Fixed data'!$C$3</f>
        <v>-0.51573837013990775</v>
      </c>
      <c r="J63" s="34">
        <f>AVERAGE(J61:J62)*'Fixed data'!$C$3</f>
        <v>-0.62446057678466205</v>
      </c>
      <c r="K63" s="34">
        <f>AVERAGE(K61:K62)*'Fixed data'!$C$3</f>
        <v>-0.72970028432976353</v>
      </c>
      <c r="L63" s="34">
        <f>AVERAGE(L61:L62)*'Fixed data'!$C$3</f>
        <v>-0.83050330434315778</v>
      </c>
      <c r="M63" s="34">
        <f>AVERAGE(M61:M62)*'Fixed data'!$C$3</f>
        <v>-0.86236008830809452</v>
      </c>
      <c r="N63" s="34">
        <f>AVERAGE(N61:N62)*'Fixed data'!$C$3</f>
        <v>-0.82698092029592629</v>
      </c>
      <c r="O63" s="34">
        <f>AVERAGE(O61:O62)*'Fixed data'!$C$3</f>
        <v>-0.79069228834587169</v>
      </c>
      <c r="P63" s="34">
        <f>AVERAGE(P61:P62)*'Fixed data'!$C$3</f>
        <v>-0.75346438135263527</v>
      </c>
      <c r="Q63" s="34">
        <f>AVERAGE(Q61:Q62)*'Fixed data'!$C$3</f>
        <v>-0.71526734261446001</v>
      </c>
      <c r="R63" s="34">
        <f>AVERAGE(R61:R62)*'Fixed data'!$C$3</f>
        <v>-0.67607129904335483</v>
      </c>
      <c r="S63" s="34">
        <f>AVERAGE(S61:S62)*'Fixed data'!$C$3</f>
        <v>-0.63584641601348146</v>
      </c>
      <c r="T63" s="34">
        <f>AVERAGE(T61:T62)*'Fixed data'!$C$3</f>
        <v>-0.59456307872153036</v>
      </c>
      <c r="U63" s="34">
        <f>AVERAGE(U61:U62)*'Fixed data'!$C$3</f>
        <v>-0.55219550797251848</v>
      </c>
      <c r="V63" s="34">
        <f>AVERAGE(V61:V62)*'Fixed data'!$C$3</f>
        <v>-0.50875723661350691</v>
      </c>
      <c r="W63" s="34">
        <f>AVERAGE(W61:W62)*'Fixed data'!$C$3</f>
        <v>-0.464376443859572</v>
      </c>
      <c r="X63" s="34">
        <f>AVERAGE(X61:X62)*'Fixed data'!$C$3</f>
        <v>-0.41930498208300326</v>
      </c>
      <c r="Y63" s="34">
        <f>AVERAGE(Y61:Y62)*'Fixed data'!$C$3</f>
        <v>-0.37386852733057802</v>
      </c>
      <c r="Z63" s="34">
        <f>AVERAGE(Z61:Z62)*'Fixed data'!$C$3</f>
        <v>-0.32841736712923758</v>
      </c>
      <c r="AA63" s="34">
        <f>AVERAGE(AA61:AA62)*'Fixed data'!$C$3</f>
        <v>-0.28323267823975762</v>
      </c>
      <c r="AB63" s="34">
        <f>AVERAGE(AB61:AB62)*'Fixed data'!$C$3</f>
        <v>-0.23852251520151488</v>
      </c>
      <c r="AC63" s="34">
        <f>AVERAGE(AC61:AC62)*'Fixed data'!$C$3</f>
        <v>-0.19441649914457682</v>
      </c>
      <c r="AD63" s="34">
        <f>AVERAGE(AD61:AD62)*'Fixed data'!$C$3</f>
        <v>-0.15095293176196944</v>
      </c>
      <c r="AE63" s="34">
        <f>AVERAGE(AE61:AE62)*'Fixed data'!$C$3</f>
        <v>-0.10815829956267059</v>
      </c>
      <c r="AF63" s="34">
        <f>AVERAGE(AF61:AF62)*'Fixed data'!$C$3</f>
        <v>-6.6050646168126545E-2</v>
      </c>
      <c r="AG63" s="34">
        <f>AVERAGE(AG61:AG62)*'Fixed data'!$C$3</f>
        <v>-2.4630567685969596E-2</v>
      </c>
      <c r="AH63" s="34">
        <f>AVERAGE(AH61:AH62)*'Fixed data'!$C$3</f>
        <v>1.6100704688193881E-2</v>
      </c>
      <c r="AI63" s="34">
        <f>AVERAGE(AI61:AI62)*'Fixed data'!$C$3</f>
        <v>5.6142524777705337E-2</v>
      </c>
      <c r="AJ63" s="34">
        <f>AVERAGE(AJ61:AJ62)*'Fixed data'!$C$3</f>
        <v>9.5839610663899788E-2</v>
      </c>
      <c r="AK63" s="34">
        <f>AVERAGE(AK61:AK62)*'Fixed data'!$C$3</f>
        <v>0.13553669655009426</v>
      </c>
      <c r="AL63" s="34">
        <f>AVERAGE(AL61:AL62)*'Fixed data'!$C$3</f>
        <v>0.1752337824362887</v>
      </c>
      <c r="AM63" s="34">
        <f>AVERAGE(AM61:AM62)*'Fixed data'!$C$3</f>
        <v>0.21493086832248315</v>
      </c>
      <c r="AN63" s="34">
        <f>AVERAGE(AN61:AN62)*'Fixed data'!$C$3</f>
        <v>0.25462795420867762</v>
      </c>
      <c r="AO63" s="34">
        <f>AVERAGE(AO61:AO62)*'Fixed data'!$C$3</f>
        <v>0.29432504009487204</v>
      </c>
      <c r="AP63" s="34">
        <f>AVERAGE(AP61:AP62)*'Fixed data'!$C$3</f>
        <v>0.33402212598106656</v>
      </c>
      <c r="AQ63" s="34">
        <f>AVERAGE(AQ61:AQ62)*'Fixed data'!$C$3</f>
        <v>0.37371921186726104</v>
      </c>
      <c r="AR63" s="34">
        <f>AVERAGE(AR61:AR62)*'Fixed data'!$C$3</f>
        <v>0.41341629775345545</v>
      </c>
      <c r="AS63" s="34">
        <f>AVERAGE(AS61:AS62)*'Fixed data'!$C$3</f>
        <v>0.45311338363965004</v>
      </c>
      <c r="AT63" s="34">
        <f>AVERAGE(AT61:AT62)*'Fixed data'!$C$3</f>
        <v>0.49281046952584445</v>
      </c>
      <c r="AU63" s="34">
        <f>AVERAGE(AU61:AU62)*'Fixed data'!$C$3</f>
        <v>0.53250755541203909</v>
      </c>
      <c r="AV63" s="34">
        <f>AVERAGE(AV61:AV62)*'Fixed data'!$C$3</f>
        <v>0.57220464129823345</v>
      </c>
      <c r="AW63" s="34">
        <f>AVERAGE(AW61:AW62)*'Fixed data'!$C$3</f>
        <v>0.61190172718442803</v>
      </c>
      <c r="AX63" s="34">
        <f>AVERAGE(AX61:AX62)*'Fixed data'!$C$3</f>
        <v>0.63608577392135823</v>
      </c>
      <c r="AY63" s="34">
        <f>AVERAGE(AY61:AY62)*'Fixed data'!$C$3</f>
        <v>0.64345351441569054</v>
      </c>
      <c r="AZ63" s="34">
        <f>AVERAGE(AZ61:AZ62)*'Fixed data'!$C$3</f>
        <v>0.64819799414812029</v>
      </c>
      <c r="BA63" s="34">
        <f>AVERAGE(BA61:BA62)*'Fixed data'!$C$3</f>
        <v>0.65028974608393075</v>
      </c>
      <c r="BB63" s="34">
        <f>AVERAGE(BB61:BB62)*'Fixed data'!$C$3</f>
        <v>0.64970986299131794</v>
      </c>
      <c r="BC63" s="34">
        <f>AVERAGE(BC61:BC62)*'Fixed data'!$C$3</f>
        <v>0.64645201921408135</v>
      </c>
      <c r="BD63" s="34">
        <f>AVERAGE(BD61:BD62)*'Fixed data'!$C$3</f>
        <v>0.64051304081440785</v>
      </c>
    </row>
    <row r="64" spans="1:56" ht="15.75" thickBot="1" x14ac:dyDescent="0.35">
      <c r="A64" s="114"/>
      <c r="B64" s="12" t="s">
        <v>94</v>
      </c>
      <c r="C64" s="12" t="s">
        <v>45</v>
      </c>
      <c r="D64" s="12" t="s">
        <v>40</v>
      </c>
      <c r="E64" s="53">
        <f t="shared" ref="E64:BD64" si="9">E29+E60+E63</f>
        <v>-0.66575901919999991</v>
      </c>
      <c r="F64" s="53">
        <f t="shared" si="9"/>
        <v>-0.84425988037735622</v>
      </c>
      <c r="G64" s="53">
        <f t="shared" si="9"/>
        <v>-1.020299222944441</v>
      </c>
      <c r="H64" s="53">
        <f t="shared" si="9"/>
        <v>-1.1920019417783894</v>
      </c>
      <c r="I64" s="53">
        <f t="shared" si="9"/>
        <v>-1.3587743272057988</v>
      </c>
      <c r="J64" s="53">
        <f t="shared" si="9"/>
        <v>-1.5243486721956514</v>
      </c>
      <c r="K64" s="53">
        <f t="shared" si="9"/>
        <v>-1.6754606100553977</v>
      </c>
      <c r="L64" s="53">
        <f t="shared" si="9"/>
        <v>-1.8223162970937785</v>
      </c>
      <c r="M64" s="53">
        <f t="shared" si="9"/>
        <v>-1.2302048493771374</v>
      </c>
      <c r="N64" s="53">
        <f t="shared" si="9"/>
        <v>-1.1822979930808251</v>
      </c>
      <c r="O64" s="53">
        <f t="shared" si="9"/>
        <v>-1.1326375518066165</v>
      </c>
      <c r="P64" s="53">
        <f t="shared" si="9"/>
        <v>-1.0811609427360922</v>
      </c>
      <c r="Q64" s="53">
        <f t="shared" si="9"/>
        <v>-1.0278049326877545</v>
      </c>
      <c r="R64" s="53">
        <f t="shared" si="9"/>
        <v>-0.97250566732724419</v>
      </c>
      <c r="S64" s="53">
        <f t="shared" si="9"/>
        <v>-0.91519899142110006</v>
      </c>
      <c r="T64" s="53">
        <f t="shared" si="9"/>
        <v>-0.855821703929185</v>
      </c>
      <c r="U64" s="53">
        <f t="shared" si="9"/>
        <v>-0.79434982877786009</v>
      </c>
      <c r="V64" s="53">
        <f t="shared" si="9"/>
        <v>-0.73113338658279448</v>
      </c>
      <c r="W64" s="53">
        <f t="shared" si="9"/>
        <v>-0.66712590965438601</v>
      </c>
      <c r="X64" s="53">
        <f t="shared" si="9"/>
        <v>-0.60314049654471091</v>
      </c>
      <c r="Y64" s="53">
        <f t="shared" si="9"/>
        <v>-0.53995675044606362</v>
      </c>
      <c r="Z64" s="53">
        <f t="shared" si="9"/>
        <v>-0.47806725215433915</v>
      </c>
      <c r="AA64" s="53">
        <f t="shared" si="9"/>
        <v>-0.41727279219369234</v>
      </c>
      <c r="AB64" s="53">
        <f t="shared" si="9"/>
        <v>-0.35781108475597689</v>
      </c>
      <c r="AC64" s="53">
        <f t="shared" si="9"/>
        <v>-0.29919908211913621</v>
      </c>
      <c r="AD64" s="53">
        <f t="shared" si="9"/>
        <v>-0.24128622168713093</v>
      </c>
      <c r="AE64" s="53">
        <f t="shared" si="9"/>
        <v>-0.18420750481479278</v>
      </c>
      <c r="AF64" s="53">
        <f t="shared" si="9"/>
        <v>-0.12781436315813682</v>
      </c>
      <c r="AG64" s="53">
        <f t="shared" si="9"/>
        <v>-7.2113632097933686E-2</v>
      </c>
      <c r="AH64" s="53">
        <f t="shared" si="9"/>
        <v>-1.7107502758340141E-2</v>
      </c>
      <c r="AI64" s="53">
        <f t="shared" si="9"/>
        <v>3.7209025543054768E-2</v>
      </c>
      <c r="AJ64" s="53">
        <f t="shared" si="9"/>
        <v>7.6906111429249219E-2</v>
      </c>
      <c r="AK64" s="53">
        <f t="shared" si="9"/>
        <v>0.11660319731544369</v>
      </c>
      <c r="AL64" s="53">
        <f t="shared" si="9"/>
        <v>0.15630028320163813</v>
      </c>
      <c r="AM64" s="53">
        <f t="shared" si="9"/>
        <v>0.19599736908783258</v>
      </c>
      <c r="AN64" s="53">
        <f t="shared" si="9"/>
        <v>0.23569445497402705</v>
      </c>
      <c r="AO64" s="53">
        <f t="shared" si="9"/>
        <v>0.27539154086022144</v>
      </c>
      <c r="AP64" s="53">
        <f t="shared" si="9"/>
        <v>0.31508862674641602</v>
      </c>
      <c r="AQ64" s="53">
        <f t="shared" si="9"/>
        <v>0.35478571263261049</v>
      </c>
      <c r="AR64" s="53">
        <f t="shared" si="9"/>
        <v>0.39448279851880486</v>
      </c>
      <c r="AS64" s="53">
        <f t="shared" si="9"/>
        <v>0.43417988440499944</v>
      </c>
      <c r="AT64" s="53">
        <f t="shared" si="9"/>
        <v>0.47387697029119391</v>
      </c>
      <c r="AU64" s="53">
        <f t="shared" si="9"/>
        <v>0.51357405617738849</v>
      </c>
      <c r="AV64" s="53">
        <f t="shared" si="9"/>
        <v>0.55327114206358285</v>
      </c>
      <c r="AW64" s="53">
        <f t="shared" si="9"/>
        <v>0.59296822794977744</v>
      </c>
      <c r="AX64" s="53">
        <f t="shared" si="9"/>
        <v>0.45656180730301887</v>
      </c>
      <c r="AY64" s="53">
        <f t="shared" si="9"/>
        <v>0.51789505890846244</v>
      </c>
      <c r="AZ64" s="53">
        <f t="shared" si="9"/>
        <v>0.57729766156302142</v>
      </c>
      <c r="BA64" s="53">
        <f t="shared" si="9"/>
        <v>0.63457509167894599</v>
      </c>
      <c r="BB64" s="53">
        <f t="shared" si="9"/>
        <v>0.68943623965770384</v>
      </c>
      <c r="BC64" s="53">
        <f t="shared" si="9"/>
        <v>0.74162600599434869</v>
      </c>
      <c r="BD64" s="53">
        <f t="shared" si="9"/>
        <v>0.79125948466244256</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3.6785328561812922E-2</v>
      </c>
      <c r="G67" s="81">
        <f>'Fixed data'!$G$7*G$88/1000000</f>
        <v>9.0457136486467304E-2</v>
      </c>
      <c r="H67" s="81">
        <f>'Fixed data'!$G$7*H$88/1000000</f>
        <v>0.15853562022733586</v>
      </c>
      <c r="I67" s="81">
        <f>'Fixed data'!$G$7*I$88/1000000</f>
        <v>0.23764901850729153</v>
      </c>
      <c r="J67" s="81">
        <f>'Fixed data'!$G$7*J$88/1000000</f>
        <v>0.28728072448497383</v>
      </c>
      <c r="K67" s="81">
        <f>'Fixed data'!$G$7*K$88/1000000</f>
        <v>0.41229514924091459</v>
      </c>
      <c r="L67" s="81">
        <f>'Fixed data'!$G$7*L$88/1000000</f>
        <v>0.5319657793417979</v>
      </c>
      <c r="M67" s="81">
        <f>'Fixed data'!$G$7*M$88/1000000</f>
        <v>0.67798853554166949</v>
      </c>
      <c r="N67" s="81">
        <f>'Fixed data'!$G$7*N$88/1000000</f>
        <v>0.73655211799861686</v>
      </c>
      <c r="O67" s="81">
        <f>'Fixed data'!$G$7*O$88/1000000</f>
        <v>0.79783201844649987</v>
      </c>
      <c r="P67" s="81">
        <f>'Fixed data'!$G$7*P$88/1000000</f>
        <v>0.86189069039019317</v>
      </c>
      <c r="Q67" s="81">
        <f>'Fixed data'!$G$7*Q$88/1000000</f>
        <v>0.92879058733463904</v>
      </c>
      <c r="R67" s="81">
        <f>'Fixed data'!$G$7*R$88/1000000</f>
        <v>0.99859416278474156</v>
      </c>
      <c r="S67" s="81">
        <f>'Fixed data'!$G$7*S$88/1000000</f>
        <v>1.0713622235836151</v>
      </c>
      <c r="T67" s="81">
        <f>'Fixed data'!$G$7*T$88/1000000</f>
        <v>1.1471474144975726</v>
      </c>
      <c r="U67" s="81">
        <f>'Fixed data'!$G$7*U$88/1000000</f>
        <v>1.2257698014336489</v>
      </c>
      <c r="V67" s="81">
        <f>'Fixed data'!$G$7*V$88/1000000</f>
        <v>1.3048723183795692</v>
      </c>
      <c r="W67" s="81">
        <f>'Fixed data'!$G$7*W$88/1000000</f>
        <v>1.3785070921221596</v>
      </c>
      <c r="X67" s="81">
        <f>'Fixed data'!$G$7*X$88/1000000</f>
        <v>1.440940443830713</v>
      </c>
      <c r="Y67" s="81">
        <f>'Fixed data'!$G$7*Y$88/1000000</f>
        <v>1.4896369977212294</v>
      </c>
      <c r="Z67" s="81">
        <f>'Fixed data'!$G$7*Z$88/1000000</f>
        <v>1.5233758830431656</v>
      </c>
      <c r="AA67" s="81">
        <f>'Fixed data'!$G$7*AA$88/1000000</f>
        <v>1.5461856275795036</v>
      </c>
      <c r="AB67" s="81">
        <f>'Fixed data'!$G$7*AB$88/1000000</f>
        <v>1.5564199067830733</v>
      </c>
      <c r="AC67" s="81">
        <f>'Fixed data'!$G$7*AC$88/1000000</f>
        <v>1.5623403276701477</v>
      </c>
      <c r="AD67" s="81">
        <f>'Fixed data'!$G$7*AD$88/1000000</f>
        <v>1.5664623362979533</v>
      </c>
      <c r="AE67" s="81">
        <f>'Fixed data'!$G$7*AE$88/1000000</f>
        <v>1.5667157078917056</v>
      </c>
      <c r="AF67" s="81">
        <f>'Fixed data'!$G$7*AF$88/1000000</f>
        <v>1.5669757904284309</v>
      </c>
      <c r="AG67" s="81">
        <f>'Fixed data'!$G$7*AG$88/1000000</f>
        <v>1.5671208855543102</v>
      </c>
      <c r="AH67" s="81">
        <f>'Fixed data'!$G$7*AH$88/1000000</f>
        <v>1.5671249373793139</v>
      </c>
      <c r="AI67" s="81">
        <f>'Fixed data'!$G$7*AI$88/1000000</f>
        <v>1.5671249373793139</v>
      </c>
      <c r="AJ67" s="81">
        <f>'Fixed data'!$G$7*AJ$88/1000000</f>
        <v>1.5671249373793139</v>
      </c>
      <c r="AK67" s="81">
        <f>'Fixed data'!$G$7*AK$88/1000000</f>
        <v>1.5671249373793139</v>
      </c>
      <c r="AL67" s="81">
        <f>'Fixed data'!$G$7*AL$88/1000000</f>
        <v>1.5671249373793139</v>
      </c>
      <c r="AM67" s="81">
        <f>'Fixed data'!$G$7*AM$88/1000000</f>
        <v>1.5671249373793139</v>
      </c>
      <c r="AN67" s="81">
        <f>'Fixed data'!$G$7*AN$88/1000000</f>
        <v>1.5671249373793139</v>
      </c>
      <c r="AO67" s="81">
        <f>'Fixed data'!$G$7*AO$88/1000000</f>
        <v>1.5671249373793139</v>
      </c>
      <c r="AP67" s="81">
        <f>'Fixed data'!$G$7*AP$88/1000000</f>
        <v>1.5671249373793139</v>
      </c>
      <c r="AQ67" s="81">
        <f>'Fixed data'!$G$7*AQ$88/1000000</f>
        <v>1.5671249373793139</v>
      </c>
      <c r="AR67" s="81">
        <f>'Fixed data'!$G$7*AR$88/1000000</f>
        <v>1.5671249373793139</v>
      </c>
      <c r="AS67" s="81">
        <f>'Fixed data'!$G$7*AS$88/1000000</f>
        <v>1.5671249373793139</v>
      </c>
      <c r="AT67" s="81">
        <f>'Fixed data'!$G$7*AT$88/1000000</f>
        <v>1.5671249373793139</v>
      </c>
      <c r="AU67" s="81">
        <f>'Fixed data'!$G$7*AU$88/1000000</f>
        <v>1.5671249373793139</v>
      </c>
      <c r="AV67" s="81">
        <f>'Fixed data'!$G$7*AV$88/1000000</f>
        <v>1.5671249373793139</v>
      </c>
      <c r="AW67" s="81">
        <f>'Fixed data'!$G$7*AW$88/1000000</f>
        <v>1.5671249373793139</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4.3862158139352972E-2</v>
      </c>
      <c r="G68" s="81">
        <f>'Fixed data'!$G$8*G89/1000000</f>
        <v>0.10785944778867859</v>
      </c>
      <c r="H68" s="81">
        <f>'Fixed data'!$G$8*H89/1000000</f>
        <v>0.1890349962063512</v>
      </c>
      <c r="I68" s="81">
        <f>'Fixed data'!$G$8*I89/1000000</f>
        <v>0.28336837644151375</v>
      </c>
      <c r="J68" s="81">
        <f>'Fixed data'!$G$8*J89/1000000</f>
        <v>0.34254832185537903</v>
      </c>
      <c r="K68" s="81">
        <f>'Fixed data'!$G$8*K89/1000000</f>
        <v>0.4916132529767851</v>
      </c>
      <c r="L68" s="81">
        <f>'Fixed data'!$G$8*L89/1000000</f>
        <v>0.63430634033906541</v>
      </c>
      <c r="M68" s="81">
        <f>'Fixed data'!$G$8*M89/1000000</f>
        <v>0.80842122458211885</v>
      </c>
      <c r="N68" s="81">
        <f>'Fixed data'!$G$8*N89/1000000</f>
        <v>0.878251377400186</v>
      </c>
      <c r="O68" s="81">
        <f>'Fixed data'!$G$8*O89/1000000</f>
        <v>0.95132041849060889</v>
      </c>
      <c r="P68" s="81">
        <f>'Fixed data'!$G$8*P89/1000000</f>
        <v>1.0277028162791741</v>
      </c>
      <c r="Q68" s="81">
        <f>'Fixed data'!$G$8*Q89/1000000</f>
        <v>1.1074730391916392</v>
      </c>
      <c r="R68" s="81">
        <f>'Fixed data'!$G$8*R89/1000000</f>
        <v>1.1907055556537089</v>
      </c>
      <c r="S68" s="81">
        <f>'Fixed data'!$G$8*S89/1000000</f>
        <v>1.2774728706415646</v>
      </c>
      <c r="T68" s="81">
        <f>'Fixed data'!$G$8*T89/1000000</f>
        <v>1.3678377568189988</v>
      </c>
      <c r="U68" s="81">
        <f>'Fixed data'!$G$8*U89/1000000</f>
        <v>1.4615856640393932</v>
      </c>
      <c r="V68" s="81">
        <f>'Fixed data'!$G$8*V89/1000000</f>
        <v>1.5559060695693594</v>
      </c>
      <c r="W68" s="81">
        <f>'Fixed data'!$G$8*W89/1000000</f>
        <v>1.6437068373408015</v>
      </c>
      <c r="X68" s="81">
        <f>'Fixed data'!$G$8*X89/1000000</f>
        <v>1.7181512327798456</v>
      </c>
      <c r="Y68" s="81">
        <f>'Fixed data'!$G$8*Y89/1000000</f>
        <v>1.7762161198175968</v>
      </c>
      <c r="Z68" s="81">
        <f>'Fixed data'!$G$8*Z89/1000000</f>
        <v>1.8164457543292871</v>
      </c>
      <c r="AA68" s="81">
        <f>'Fixed data'!$G$8*AA89/1000000</f>
        <v>1.8436436797274816</v>
      </c>
      <c r="AB68" s="81">
        <f>'Fixed data'!$G$8*AB89/1000000</f>
        <v>1.8558468485020849</v>
      </c>
      <c r="AC68" s="81">
        <f>'Fixed data'!$G$8*AC89/1000000</f>
        <v>1.8629062509147658</v>
      </c>
      <c r="AD68" s="81">
        <f>'Fixed data'!$G$8*AD89/1000000</f>
        <v>1.8678212591898937</v>
      </c>
      <c r="AE68" s="81">
        <f>'Fixed data'!$G$8*AE89/1000000</f>
        <v>1.868123374879701</v>
      </c>
      <c r="AF68" s="81">
        <f>'Fixed data'!$G$8*AF89/1000000</f>
        <v>1.8684334925761066</v>
      </c>
      <c r="AG68" s="81">
        <f>'Fixed data'!$G$8*AG89/1000000</f>
        <v>1.8686065013707904</v>
      </c>
      <c r="AH68" s="81">
        <f>'Fixed data'!$G$8*AH89/1000000</f>
        <v>1.8686113326933862</v>
      </c>
      <c r="AI68" s="81">
        <f>'Fixed data'!$G$8*AI89/1000000</f>
        <v>1.8686113326933862</v>
      </c>
      <c r="AJ68" s="81">
        <f>'Fixed data'!$G$8*AJ89/1000000</f>
        <v>1.8686113326933862</v>
      </c>
      <c r="AK68" s="81">
        <f>'Fixed data'!$G$8*AK89/1000000</f>
        <v>1.8686113326933862</v>
      </c>
      <c r="AL68" s="81">
        <f>'Fixed data'!$G$8*AL89/1000000</f>
        <v>1.8686113326933862</v>
      </c>
      <c r="AM68" s="81">
        <f>'Fixed data'!$G$8*AM89/1000000</f>
        <v>1.8686113326933862</v>
      </c>
      <c r="AN68" s="81">
        <f>'Fixed data'!$G$8*AN89/1000000</f>
        <v>1.8686113326933862</v>
      </c>
      <c r="AO68" s="81">
        <f>'Fixed data'!$G$8*AO89/1000000</f>
        <v>1.8686113326933862</v>
      </c>
      <c r="AP68" s="81">
        <f>'Fixed data'!$G$8*AP89/1000000</f>
        <v>1.8686113326933862</v>
      </c>
      <c r="AQ68" s="81">
        <f>'Fixed data'!$G$8*AQ89/1000000</f>
        <v>1.8686113326933862</v>
      </c>
      <c r="AR68" s="81">
        <f>'Fixed data'!$G$8*AR89/1000000</f>
        <v>1.8686113326933862</v>
      </c>
      <c r="AS68" s="81">
        <f>'Fixed data'!$G$8*AS89/1000000</f>
        <v>1.8686113326933862</v>
      </c>
      <c r="AT68" s="81">
        <f>'Fixed data'!$G$8*AT89/1000000</f>
        <v>1.8686113326933862</v>
      </c>
      <c r="AU68" s="81">
        <f>'Fixed data'!$G$8*AU89/1000000</f>
        <v>1.8686113326933862</v>
      </c>
      <c r="AV68" s="81">
        <f>'Fixed data'!$G$8*AV89/1000000</f>
        <v>1.8686113326933862</v>
      </c>
      <c r="AW68" s="81">
        <f>'Fixed data'!$G$8*AW89/1000000</f>
        <v>1.8686113326933862</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9.057435045612126E-3</v>
      </c>
      <c r="G70" s="34">
        <f>G91*'Fixed data'!$G$9</f>
        <v>1.9942097937905693E-2</v>
      </c>
      <c r="H70" s="34">
        <f>H91*'Fixed data'!$G$9</f>
        <v>3.3966927150575352E-2</v>
      </c>
      <c r="I70" s="34">
        <f>I91*'Fixed data'!$G$9</f>
        <v>4.9918344314497605E-2</v>
      </c>
      <c r="J70" s="34">
        <f>J91*'Fixed data'!$G$9</f>
        <v>6.0998846937553662E-2</v>
      </c>
      <c r="K70" s="34">
        <f>K91*'Fixed data'!$G$9</f>
        <v>9.00707841079426E-2</v>
      </c>
      <c r="L70" s="34">
        <f>L91*'Fixed data'!$G$9</f>
        <v>0.11473820762705166</v>
      </c>
      <c r="M70" s="34">
        <f>M91*'Fixed data'!$G$9</f>
        <v>0.14396144655257706</v>
      </c>
      <c r="N70" s="34">
        <f>N91*'Fixed data'!$G$9</f>
        <v>0.15657024782322118</v>
      </c>
      <c r="O70" s="34">
        <f>O91*'Fixed data'!$G$9</f>
        <v>0.16977295607902493</v>
      </c>
      <c r="P70" s="34">
        <f>P91*'Fixed data'!$G$9</f>
        <v>0.1835834215613785</v>
      </c>
      <c r="Q70" s="34">
        <f>Q91*'Fixed data'!$G$9</f>
        <v>0.19801549451168424</v>
      </c>
      <c r="R70" s="34">
        <f>R91*'Fixed data'!$G$9</f>
        <v>0.21308302517132985</v>
      </c>
      <c r="S70" s="34">
        <f>S91*'Fixed data'!$G$9</f>
        <v>0.22879938769854843</v>
      </c>
      <c r="T70" s="34">
        <f>T91*'Fixed data'!$G$9</f>
        <v>0.24517559643040454</v>
      </c>
      <c r="U70" s="34">
        <f>U91*'Fixed data'!$G$9</f>
        <v>0.26215835165797907</v>
      </c>
      <c r="V70" s="34">
        <f>V91*'Fixed data'!$G$9</f>
        <v>0.27908419057486777</v>
      </c>
      <c r="W70" s="34">
        <f>W91*'Fixed data'!$G$9</f>
        <v>0.29437617737885308</v>
      </c>
      <c r="X70" s="34">
        <f>X91*'Fixed data'!$G$9</f>
        <v>0.30695180597119015</v>
      </c>
      <c r="Y70" s="34">
        <f>Y91*'Fixed data'!$G$9</f>
        <v>0.31610687383659941</v>
      </c>
      <c r="Z70" s="34">
        <f>Z91*'Fixed data'!$G$9</f>
        <v>0.3217834860922697</v>
      </c>
      <c r="AA70" s="34">
        <f>AA91*'Fixed data'!$G$9</f>
        <v>0.32520906522603099</v>
      </c>
      <c r="AB70" s="34">
        <f>AB91*'Fixed data'!$G$9</f>
        <v>0.32653389937124377</v>
      </c>
      <c r="AC70" s="34">
        <f>AC91*'Fixed data'!$G$9</f>
        <v>0.32724357510345736</v>
      </c>
      <c r="AD70" s="34">
        <f>AD91*'Fixed data'!$G$9</f>
        <v>0.32776248815234665</v>
      </c>
      <c r="AE70" s="34">
        <f>AE91*'Fixed data'!$G$9</f>
        <v>0.32778430674359349</v>
      </c>
      <c r="AF70" s="34">
        <f>AF91*'Fixed data'!$G$9</f>
        <v>0.32780670365733272</v>
      </c>
      <c r="AG70" s="34">
        <f>AG91*'Fixed data'!$G$9</f>
        <v>0.32781843550231587</v>
      </c>
      <c r="AH70" s="34">
        <f>AH91*'Fixed data'!$G$9</f>
        <v>0.32781872836841291</v>
      </c>
      <c r="AI70" s="34">
        <f>AI91*'Fixed data'!$G$9</f>
        <v>0.32781872836841291</v>
      </c>
      <c r="AJ70" s="34">
        <f>AJ91*'Fixed data'!$G$9</f>
        <v>0.32781872836841291</v>
      </c>
      <c r="AK70" s="34">
        <f>AK91*'Fixed data'!$G$9</f>
        <v>0.32781872836841291</v>
      </c>
      <c r="AL70" s="34">
        <f>AL91*'Fixed data'!$G$9</f>
        <v>0.32781872836841291</v>
      </c>
      <c r="AM70" s="34">
        <f>AM91*'Fixed data'!$G$9</f>
        <v>0.32781872836841291</v>
      </c>
      <c r="AN70" s="34">
        <f>AN91*'Fixed data'!$G$9</f>
        <v>0.32781872836841291</v>
      </c>
      <c r="AO70" s="34">
        <f>AO91*'Fixed data'!$G$9</f>
        <v>0.32781872836841291</v>
      </c>
      <c r="AP70" s="34">
        <f>AP91*'Fixed data'!$G$9</f>
        <v>0.32781872836841291</v>
      </c>
      <c r="AQ70" s="34">
        <f>AQ91*'Fixed data'!$G$9</f>
        <v>0.32781872836841291</v>
      </c>
      <c r="AR70" s="34">
        <f>AR91*'Fixed data'!$G$9</f>
        <v>0.32781872836841291</v>
      </c>
      <c r="AS70" s="34">
        <f>AS91*'Fixed data'!$G$9</f>
        <v>0.32781872836841291</v>
      </c>
      <c r="AT70" s="34">
        <f>AT91*'Fixed data'!$G$9</f>
        <v>0.32781872836841291</v>
      </c>
      <c r="AU70" s="34">
        <f>AU91*'Fixed data'!$G$9</f>
        <v>0.32781872836841291</v>
      </c>
      <c r="AV70" s="34">
        <f>AV91*'Fixed data'!$G$9</f>
        <v>0.32781872836841291</v>
      </c>
      <c r="AW70" s="34">
        <f>AW91*'Fixed data'!$G$9</f>
        <v>0.32781872836841291</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2.7795819377537609E-4</v>
      </c>
      <c r="G71" s="34">
        <f>G92*'Fixed data'!$G$10</f>
        <v>6.1199108743227072E-4</v>
      </c>
      <c r="H71" s="34">
        <f>H92*'Fixed data'!$G$10</f>
        <v>1.0423906626243636E-3</v>
      </c>
      <c r="I71" s="34">
        <f>I92*'Fixed data'!$G$10</f>
        <v>1.5319141403764348E-3</v>
      </c>
      <c r="J71" s="34">
        <f>J92*'Fixed data'!$G$10</f>
        <v>1.8719570421161025E-3</v>
      </c>
      <c r="K71" s="34">
        <f>K92*'Fixed data'!$G$10</f>
        <v>2.7641282920048199E-3</v>
      </c>
      <c r="L71" s="34">
        <f>L92*'Fixed data'!$G$10</f>
        <v>3.5211320631535802E-3</v>
      </c>
      <c r="M71" s="34">
        <f>M92*'Fixed data'!$G$10</f>
        <v>4.4179465218937971E-3</v>
      </c>
      <c r="N71" s="34">
        <f>N92*'Fixed data'!$G$10</f>
        <v>4.8048904645455661E-3</v>
      </c>
      <c r="O71" s="34">
        <f>O92*'Fixed data'!$G$10</f>
        <v>5.2100604625907876E-3</v>
      </c>
      <c r="P71" s="34">
        <f>P92*'Fixed data'!$G$10</f>
        <v>5.6338815577840432E-3</v>
      </c>
      <c r="Q71" s="34">
        <f>Q92*'Fixed data'!$G$10</f>
        <v>6.0767787918794714E-3</v>
      </c>
      <c r="R71" s="34">
        <f>R92*'Fixed data'!$G$10</f>
        <v>6.5391772066313442E-3</v>
      </c>
      <c r="S71" s="34">
        <f>S92*'Fixed data'!$G$10</f>
        <v>7.0214872335634245E-3</v>
      </c>
      <c r="T71" s="34">
        <f>T92*'Fixed data'!$G$10</f>
        <v>7.5240468850622036E-3</v>
      </c>
      <c r="U71" s="34">
        <f>U92*'Fixed data'!$G$10</f>
        <v>8.0452204783159845E-3</v>
      </c>
      <c r="V71" s="34">
        <f>V92*'Fixed data'!$G$10</f>
        <v>8.5646474010352396E-3</v>
      </c>
      <c r="W71" s="34">
        <f>W92*'Fixed data'!$G$10</f>
        <v>9.0339340158292324E-3</v>
      </c>
      <c r="X71" s="34">
        <f>X92*'Fixed data'!$G$10</f>
        <v>9.4198599420448649E-3</v>
      </c>
      <c r="Y71" s="34">
        <f>Y92*'Fixed data'!$G$10</f>
        <v>9.7008143308916165E-3</v>
      </c>
      <c r="Z71" s="34">
        <f>Z92*'Fixed data'!$G$10</f>
        <v>9.8750204810215299E-3</v>
      </c>
      <c r="AA71" s="34">
        <f>AA92*'Fixed data'!$G$10</f>
        <v>9.980146025268876E-3</v>
      </c>
      <c r="AB71" s="34">
        <f>AB92*'Fixed data'!$G$10</f>
        <v>1.0020803066053666E-2</v>
      </c>
      <c r="AC71" s="34">
        <f>AC92*'Fixed data'!$G$10</f>
        <v>1.004258187911706E-2</v>
      </c>
      <c r="AD71" s="34">
        <f>AD92*'Fixed data'!$G$10</f>
        <v>1.0058506490562747E-2</v>
      </c>
      <c r="AE71" s="34">
        <f>AE92*'Fixed data'!$G$10</f>
        <v>1.0059176068228291E-2</v>
      </c>
      <c r="AF71" s="34">
        <f>AF92*'Fixed data'!$G$10</f>
        <v>1.0059863393686072E-2</v>
      </c>
      <c r="AG71" s="34">
        <f>AG92*'Fixed data'!$G$10</f>
        <v>1.006022342524299E-2</v>
      </c>
      <c r="AH71" s="34">
        <f>AH92*'Fixed data'!$G$10</f>
        <v>1.0060232412835057E-2</v>
      </c>
      <c r="AI71" s="34">
        <f>AI92*'Fixed data'!$G$10</f>
        <v>1.0060232412835057E-2</v>
      </c>
      <c r="AJ71" s="34">
        <f>AJ92*'Fixed data'!$G$10</f>
        <v>1.0060232412835057E-2</v>
      </c>
      <c r="AK71" s="34">
        <f>AK92*'Fixed data'!$G$10</f>
        <v>1.0060232412835057E-2</v>
      </c>
      <c r="AL71" s="34">
        <f>AL92*'Fixed data'!$G$10</f>
        <v>1.0060232412835057E-2</v>
      </c>
      <c r="AM71" s="34">
        <f>AM92*'Fixed data'!$G$10</f>
        <v>1.0060232412835057E-2</v>
      </c>
      <c r="AN71" s="34">
        <f>AN92*'Fixed data'!$G$10</f>
        <v>1.0060232412835057E-2</v>
      </c>
      <c r="AO71" s="34">
        <f>AO92*'Fixed data'!$G$10</f>
        <v>1.0060232412835057E-2</v>
      </c>
      <c r="AP71" s="34">
        <f>AP92*'Fixed data'!$G$10</f>
        <v>1.0060232412835057E-2</v>
      </c>
      <c r="AQ71" s="34">
        <f>AQ92*'Fixed data'!$G$10</f>
        <v>1.0060232412835057E-2</v>
      </c>
      <c r="AR71" s="34">
        <f>AR92*'Fixed data'!$G$10</f>
        <v>1.0060232412835057E-2</v>
      </c>
      <c r="AS71" s="34">
        <f>AS92*'Fixed data'!$G$10</f>
        <v>1.0060232412835057E-2</v>
      </c>
      <c r="AT71" s="34">
        <f>AT92*'Fixed data'!$G$10</f>
        <v>1.0060232412835057E-2</v>
      </c>
      <c r="AU71" s="34">
        <f>AU92*'Fixed data'!$G$10</f>
        <v>1.0060232412835057E-2</v>
      </c>
      <c r="AV71" s="34">
        <f>AV92*'Fixed data'!$G$10</f>
        <v>1.0060232412835057E-2</v>
      </c>
      <c r="AW71" s="34">
        <f>AW92*'Fixed data'!$G$10</f>
        <v>1.0060232412835057E-2</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8.9982879940553401E-2</v>
      </c>
      <c r="G76" s="53">
        <f t="shared" si="10"/>
        <v>0.21887067330048385</v>
      </c>
      <c r="H76" s="53">
        <f t="shared" si="10"/>
        <v>0.38257993424688674</v>
      </c>
      <c r="I76" s="53">
        <f t="shared" si="10"/>
        <v>0.57246765340367933</v>
      </c>
      <c r="J76" s="53">
        <f t="shared" si="10"/>
        <v>0.69269985032002257</v>
      </c>
      <c r="K76" s="53">
        <f t="shared" si="10"/>
        <v>0.99674331461764709</v>
      </c>
      <c r="L76" s="53">
        <f t="shared" si="10"/>
        <v>1.2845314593710684</v>
      </c>
      <c r="M76" s="53">
        <f t="shared" si="10"/>
        <v>1.6347891531982595</v>
      </c>
      <c r="N76" s="53">
        <f t="shared" si="10"/>
        <v>1.7761786336865695</v>
      </c>
      <c r="O76" s="53">
        <f t="shared" si="10"/>
        <v>1.9241354534787245</v>
      </c>
      <c r="P76" s="53">
        <f t="shared" si="10"/>
        <v>2.0788108097885298</v>
      </c>
      <c r="Q76" s="53">
        <f t="shared" si="10"/>
        <v>2.2403558998298423</v>
      </c>
      <c r="R76" s="53">
        <f t="shared" si="10"/>
        <v>2.4089219208164119</v>
      </c>
      <c r="S76" s="53">
        <f t="shared" si="10"/>
        <v>2.5846559691572915</v>
      </c>
      <c r="T76" s="53">
        <f t="shared" si="10"/>
        <v>2.7676848146320383</v>
      </c>
      <c r="U76" s="53">
        <f t="shared" si="10"/>
        <v>2.9575590376093372</v>
      </c>
      <c r="V76" s="53">
        <f t="shared" si="10"/>
        <v>3.148427225924832</v>
      </c>
      <c r="W76" s="53">
        <f t="shared" si="10"/>
        <v>3.3256240408576434</v>
      </c>
      <c r="X76" s="53">
        <f t="shared" si="10"/>
        <v>3.4754633425237937</v>
      </c>
      <c r="Y76" s="53">
        <f t="shared" si="10"/>
        <v>3.5916608057063173</v>
      </c>
      <c r="Z76" s="53">
        <f t="shared" si="10"/>
        <v>3.6714801439457441</v>
      </c>
      <c r="AA76" s="53">
        <f t="shared" si="10"/>
        <v>3.7250185185582847</v>
      </c>
      <c r="AB76" s="53">
        <f t="shared" si="10"/>
        <v>3.7488214577224555</v>
      </c>
      <c r="AC76" s="53">
        <f t="shared" si="10"/>
        <v>3.7625327355674885</v>
      </c>
      <c r="AD76" s="53">
        <f t="shared" si="10"/>
        <v>3.7721045901307568</v>
      </c>
      <c r="AE76" s="53">
        <f t="shared" si="10"/>
        <v>3.7726825655832288</v>
      </c>
      <c r="AF76" s="53">
        <f t="shared" si="10"/>
        <v>3.7732758500555561</v>
      </c>
      <c r="AG76" s="53">
        <f t="shared" si="10"/>
        <v>3.7736060458526595</v>
      </c>
      <c r="AH76" s="53">
        <f t="shared" si="10"/>
        <v>3.7736152308539479</v>
      </c>
      <c r="AI76" s="53">
        <f t="shared" si="10"/>
        <v>3.7736152308539479</v>
      </c>
      <c r="AJ76" s="53">
        <f t="shared" si="10"/>
        <v>3.7736152308539479</v>
      </c>
      <c r="AK76" s="53">
        <f t="shared" si="10"/>
        <v>3.7736152308539479</v>
      </c>
      <c r="AL76" s="53">
        <f t="shared" si="10"/>
        <v>3.7736152308539479</v>
      </c>
      <c r="AM76" s="53">
        <f t="shared" si="10"/>
        <v>3.7736152308539479</v>
      </c>
      <c r="AN76" s="53">
        <f t="shared" si="10"/>
        <v>3.7736152308539479</v>
      </c>
      <c r="AO76" s="53">
        <f t="shared" si="10"/>
        <v>3.7736152308539479</v>
      </c>
      <c r="AP76" s="53">
        <f t="shared" si="10"/>
        <v>3.7736152308539479</v>
      </c>
      <c r="AQ76" s="53">
        <f t="shared" si="10"/>
        <v>3.7736152308539479</v>
      </c>
      <c r="AR76" s="53">
        <f t="shared" si="10"/>
        <v>3.7736152308539479</v>
      </c>
      <c r="AS76" s="53">
        <f t="shared" si="10"/>
        <v>3.7736152308539479</v>
      </c>
      <c r="AT76" s="53">
        <f t="shared" si="10"/>
        <v>3.7736152308539479</v>
      </c>
      <c r="AU76" s="53">
        <f t="shared" si="10"/>
        <v>3.7736152308539479</v>
      </c>
      <c r="AV76" s="53">
        <f t="shared" si="10"/>
        <v>3.7736152308539479</v>
      </c>
      <c r="AW76" s="53">
        <f t="shared" si="10"/>
        <v>3.7736152308539479</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-0.66575901919999991</v>
      </c>
      <c r="F77" s="54">
        <f>IF('Fixed data'!$G$19=FALSE,F64+F76,F64)</f>
        <v>-0.75427700043680279</v>
      </c>
      <c r="G77" s="54">
        <f>IF('Fixed data'!$G$19=FALSE,G64+G76,G64)</f>
        <v>-0.80142854964395716</v>
      </c>
      <c r="H77" s="54">
        <f>IF('Fixed data'!$G$19=FALSE,H64+H76,H64)</f>
        <v>-0.80942200753150262</v>
      </c>
      <c r="I77" s="54">
        <f>IF('Fixed data'!$G$19=FALSE,I64+I76,I64)</f>
        <v>-0.78630667380211949</v>
      </c>
      <c r="J77" s="54">
        <f>IF('Fixed data'!$G$19=FALSE,J64+J76,J64)</f>
        <v>-0.83164882187562883</v>
      </c>
      <c r="K77" s="54">
        <f>IF('Fixed data'!$G$19=FALSE,K64+K76,K64)</f>
        <v>-0.67871729543775061</v>
      </c>
      <c r="L77" s="54">
        <f>IF('Fixed data'!$G$19=FALSE,L64+L76,L64)</f>
        <v>-0.53778483772271013</v>
      </c>
      <c r="M77" s="54">
        <f>IF('Fixed data'!$G$19=FALSE,M64+M76,M64)</f>
        <v>0.40458430382112209</v>
      </c>
      <c r="N77" s="54">
        <f>IF('Fixed data'!$G$19=FALSE,N64+N76,N64)</f>
        <v>0.59388064060574441</v>
      </c>
      <c r="O77" s="54">
        <f>IF('Fixed data'!$G$19=FALSE,O64+O76,O64)</f>
        <v>0.79149790167210798</v>
      </c>
      <c r="P77" s="54">
        <f>IF('Fixed data'!$G$19=FALSE,P64+P76,P64)</f>
        <v>0.99764986705243763</v>
      </c>
      <c r="Q77" s="54">
        <f>IF('Fixed data'!$G$19=FALSE,Q64+Q76,Q64)</f>
        <v>1.2125509671420878</v>
      </c>
      <c r="R77" s="54">
        <f>IF('Fixed data'!$G$19=FALSE,R64+R76,R64)</f>
        <v>1.4364162534891678</v>
      </c>
      <c r="S77" s="54">
        <f>IF('Fixed data'!$G$19=FALSE,S64+S76,S64)</f>
        <v>1.6694569777361914</v>
      </c>
      <c r="T77" s="54">
        <f>IF('Fixed data'!$G$19=FALSE,T64+T76,T64)</f>
        <v>1.9118631107028534</v>
      </c>
      <c r="U77" s="54">
        <f>IF('Fixed data'!$G$19=FALSE,U64+U76,U64)</f>
        <v>2.1632092088314772</v>
      </c>
      <c r="V77" s="54">
        <f>IF('Fixed data'!$G$19=FALSE,V64+V76,V64)</f>
        <v>2.4172938393420376</v>
      </c>
      <c r="W77" s="54">
        <f>IF('Fixed data'!$G$19=FALSE,W64+W76,W64)</f>
        <v>2.6584981312032574</v>
      </c>
      <c r="X77" s="54">
        <f>IF('Fixed data'!$G$19=FALSE,X64+X76,X64)</f>
        <v>2.8723228459790828</v>
      </c>
      <c r="Y77" s="54">
        <f>IF('Fixed data'!$G$19=FALSE,Y64+Y76,Y64)</f>
        <v>3.0517040552602537</v>
      </c>
      <c r="Z77" s="54">
        <f>IF('Fixed data'!$G$19=FALSE,Z64+Z76,Z64)</f>
        <v>3.1934128917914051</v>
      </c>
      <c r="AA77" s="54">
        <f>IF('Fixed data'!$G$19=FALSE,AA64+AA76,AA64)</f>
        <v>3.3077457263645922</v>
      </c>
      <c r="AB77" s="54">
        <f>IF('Fixed data'!$G$19=FALSE,AB64+AB76,AB64)</f>
        <v>3.3910103729664787</v>
      </c>
      <c r="AC77" s="54">
        <f>IF('Fixed data'!$G$19=FALSE,AC64+AC76,AC64)</f>
        <v>3.4633336534483523</v>
      </c>
      <c r="AD77" s="54">
        <f>IF('Fixed data'!$G$19=FALSE,AD64+AD76,AD64)</f>
        <v>3.5308183684436258</v>
      </c>
      <c r="AE77" s="54">
        <f>IF('Fixed data'!$G$19=FALSE,AE64+AE76,AE64)</f>
        <v>3.5884750607684359</v>
      </c>
      <c r="AF77" s="54">
        <f>IF('Fixed data'!$G$19=FALSE,AF64+AF76,AF64)</f>
        <v>3.6454614868974193</v>
      </c>
      <c r="AG77" s="54">
        <f>IF('Fixed data'!$G$19=FALSE,AG64+AG76,AG64)</f>
        <v>3.7014924137547256</v>
      </c>
      <c r="AH77" s="54">
        <f>IF('Fixed data'!$G$19=FALSE,AH64+AH76,AH64)</f>
        <v>3.7565077280956078</v>
      </c>
      <c r="AI77" s="54">
        <f>IF('Fixed data'!$G$19=FALSE,AI64+AI76,AI64)</f>
        <v>3.8108242563970025</v>
      </c>
      <c r="AJ77" s="54">
        <f>IF('Fixed data'!$G$19=FALSE,AJ64+AJ76,AJ64)</f>
        <v>3.850521342283197</v>
      </c>
      <c r="AK77" s="54">
        <f>IF('Fixed data'!$G$19=FALSE,AK64+AK76,AK64)</f>
        <v>3.8902184281693915</v>
      </c>
      <c r="AL77" s="54">
        <f>IF('Fixed data'!$G$19=FALSE,AL64+AL76,AL64)</f>
        <v>3.9299155140555859</v>
      </c>
      <c r="AM77" s="54">
        <f>IF('Fixed data'!$G$19=FALSE,AM64+AM76,AM64)</f>
        <v>3.9696125999417804</v>
      </c>
      <c r="AN77" s="54">
        <f>IF('Fixed data'!$G$19=FALSE,AN64+AN76,AN64)</f>
        <v>4.0093096858279749</v>
      </c>
      <c r="AO77" s="54">
        <f>IF('Fixed data'!$G$19=FALSE,AO64+AO76,AO64)</f>
        <v>4.0490067717141693</v>
      </c>
      <c r="AP77" s="54">
        <f>IF('Fixed data'!$G$19=FALSE,AP64+AP76,AP64)</f>
        <v>4.0887038576003638</v>
      </c>
      <c r="AQ77" s="54">
        <f>IF('Fixed data'!$G$19=FALSE,AQ64+AQ76,AQ64)</f>
        <v>4.1284009434865583</v>
      </c>
      <c r="AR77" s="54">
        <f>IF('Fixed data'!$G$19=FALSE,AR64+AR76,AR64)</f>
        <v>4.1680980293727528</v>
      </c>
      <c r="AS77" s="54">
        <f>IF('Fixed data'!$G$19=FALSE,AS64+AS76,AS64)</f>
        <v>4.2077951152589472</v>
      </c>
      <c r="AT77" s="54">
        <f>IF('Fixed data'!$G$19=FALSE,AT64+AT76,AT64)</f>
        <v>4.2474922011451417</v>
      </c>
      <c r="AU77" s="54">
        <f>IF('Fixed data'!$G$19=FALSE,AU64+AU76,AU64)</f>
        <v>4.2871892870313362</v>
      </c>
      <c r="AV77" s="54">
        <f>IF('Fixed data'!$G$19=FALSE,AV64+AV76,AV64)</f>
        <v>4.3268863729175306</v>
      </c>
      <c r="AW77" s="54">
        <f>IF('Fixed data'!$G$19=FALSE,AW64+AW76,AW64)</f>
        <v>4.3665834588037251</v>
      </c>
      <c r="AX77" s="54">
        <f>IF('Fixed data'!$G$19=FALSE,AX64+AX76,AX64)</f>
        <v>0.45656180730301887</v>
      </c>
      <c r="AY77" s="54">
        <f>IF('Fixed data'!$G$19=FALSE,AY64+AY76,AY64)</f>
        <v>0.51789505890846244</v>
      </c>
      <c r="AZ77" s="54">
        <f>IF('Fixed data'!$G$19=FALSE,AZ64+AZ76,AZ64)</f>
        <v>0.57729766156302142</v>
      </c>
      <c r="BA77" s="54">
        <f>IF('Fixed data'!$G$19=FALSE,BA64+BA76,BA64)</f>
        <v>0.63457509167894599</v>
      </c>
      <c r="BB77" s="54">
        <f>IF('Fixed data'!$G$19=FALSE,BB64+BB76,BB64)</f>
        <v>0.68943623965770384</v>
      </c>
      <c r="BC77" s="54">
        <f>IF('Fixed data'!$G$19=FALSE,BC64+BC76,BC64)</f>
        <v>0.74162600599434869</v>
      </c>
      <c r="BD77" s="54">
        <f>IF('Fixed data'!$G$19=FALSE,BD64+BD76,BD64)</f>
        <v>0.79125948466244256</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-0.64324542917874394</v>
      </c>
      <c r="F80" s="55">
        <f t="shared" ref="F80:BD80" si="11">F77*F78</f>
        <v>-0.70412565094802948</v>
      </c>
      <c r="G80" s="55">
        <f t="shared" si="11"/>
        <v>-0.7228426344654697</v>
      </c>
      <c r="H80" s="55">
        <f t="shared" si="11"/>
        <v>-0.7053645173915033</v>
      </c>
      <c r="I80" s="55">
        <f t="shared" si="11"/>
        <v>-0.66204912026316309</v>
      </c>
      <c r="J80" s="55">
        <f t="shared" si="11"/>
        <v>-0.67654685243360757</v>
      </c>
      <c r="K80" s="55">
        <f t="shared" si="11"/>
        <v>-0.53346565907384114</v>
      </c>
      <c r="L80" s="55">
        <f t="shared" si="11"/>
        <v>-0.40840002052450708</v>
      </c>
      <c r="M80" s="55">
        <f t="shared" si="11"/>
        <v>0.29685603457533011</v>
      </c>
      <c r="N80" s="55">
        <f t="shared" si="11"/>
        <v>0.42101315922342386</v>
      </c>
      <c r="O80" s="55">
        <f t="shared" si="11"/>
        <v>0.54213309517600461</v>
      </c>
      <c r="P80" s="55">
        <f t="shared" si="11"/>
        <v>0.66022801955567323</v>
      </c>
      <c r="Q80" s="55">
        <f t="shared" si="11"/>
        <v>0.77531012403764665</v>
      </c>
      <c r="R80" s="55">
        <f t="shared" si="11"/>
        <v>0.88739180466304945</v>
      </c>
      <c r="S80" s="55">
        <f t="shared" si="11"/>
        <v>0.99648320820845249</v>
      </c>
      <c r="T80" s="55">
        <f t="shared" si="11"/>
        <v>1.1025827583317587</v>
      </c>
      <c r="U80" s="55">
        <f t="shared" si="11"/>
        <v>1.2053483468685808</v>
      </c>
      <c r="V80" s="55">
        <f t="shared" si="11"/>
        <v>1.3013770659761386</v>
      </c>
      <c r="W80" s="55">
        <f t="shared" si="11"/>
        <v>1.3828329308279925</v>
      </c>
      <c r="X80" s="55">
        <f t="shared" si="11"/>
        <v>1.4435314714627709</v>
      </c>
      <c r="Y80" s="55">
        <f t="shared" si="11"/>
        <v>1.4818186932904209</v>
      </c>
      <c r="Z80" s="55">
        <f t="shared" si="11"/>
        <v>1.498191672448502</v>
      </c>
      <c r="AA80" s="55">
        <f t="shared" si="11"/>
        <v>1.4993536172991713</v>
      </c>
      <c r="AB80" s="55">
        <f t="shared" si="11"/>
        <v>1.4851171839507096</v>
      </c>
      <c r="AC80" s="55">
        <f t="shared" si="11"/>
        <v>1.4654992082941012</v>
      </c>
      <c r="AD80" s="55">
        <f t="shared" si="11"/>
        <v>1.4435315577450187</v>
      </c>
      <c r="AE80" s="55">
        <f t="shared" si="11"/>
        <v>1.4174915802325412</v>
      </c>
      <c r="AF80" s="55">
        <f t="shared" si="11"/>
        <v>1.3913061992261466</v>
      </c>
      <c r="AG80" s="55">
        <f t="shared" si="11"/>
        <v>1.3649184982200291</v>
      </c>
      <c r="AH80" s="55">
        <f t="shared" si="11"/>
        <v>1.338362602781169</v>
      </c>
      <c r="AI80" s="55">
        <f t="shared" si="11"/>
        <v>1.5242807150268121</v>
      </c>
      <c r="AJ80" s="55">
        <f t="shared" si="11"/>
        <v>1.4953000379433448</v>
      </c>
      <c r="AK80" s="55">
        <f t="shared" si="11"/>
        <v>1.4667144529517184</v>
      </c>
      <c r="AL80" s="55">
        <f t="shared" si="11"/>
        <v>1.4385255303395188</v>
      </c>
      <c r="AM80" s="55">
        <f t="shared" si="11"/>
        <v>1.4107344137502966</v>
      </c>
      <c r="AN80" s="55">
        <f t="shared" si="11"/>
        <v>1.3833418437044891</v>
      </c>
      <c r="AO80" s="55">
        <f t="shared" si="11"/>
        <v>1.3563481801121229</v>
      </c>
      <c r="AP80" s="55">
        <f t="shared" si="11"/>
        <v>1.3297534238160844</v>
      </c>
      <c r="AQ80" s="55">
        <f t="shared" si="11"/>
        <v>1.3035572372033277</v>
      </c>
      <c r="AR80" s="55">
        <f t="shared" si="11"/>
        <v>1.2777589639200411</v>
      </c>
      <c r="AS80" s="55">
        <f t="shared" si="11"/>
        <v>1.252357647725475</v>
      </c>
      <c r="AT80" s="55">
        <f t="shared" si="11"/>
        <v>1.2273520505178974</v>
      </c>
      <c r="AU80" s="55">
        <f t="shared" si="11"/>
        <v>1.2027406695648919</v>
      </c>
      <c r="AV80" s="55">
        <f t="shared" si="11"/>
        <v>1.1785217539690642</v>
      </c>
      <c r="AW80" s="55">
        <f t="shared" si="11"/>
        <v>1.1546933203990761</v>
      </c>
      <c r="AX80" s="55">
        <f t="shared" si="11"/>
        <v>0.11721609319093486</v>
      </c>
      <c r="AY80" s="55">
        <f t="shared" si="11"/>
        <v>0.12908988277143071</v>
      </c>
      <c r="AZ80" s="55">
        <f t="shared" si="11"/>
        <v>0.13970534188888389</v>
      </c>
      <c r="BA80" s="55">
        <f t="shared" si="11"/>
        <v>0.14909360320230577</v>
      </c>
      <c r="BB80" s="55">
        <f t="shared" si="11"/>
        <v>0.15726528732954778</v>
      </c>
      <c r="BC80" s="55">
        <f t="shared" si="11"/>
        <v>0.16424285681894121</v>
      </c>
      <c r="BD80" s="55">
        <f t="shared" si="11"/>
        <v>0.17013091752502157</v>
      </c>
    </row>
    <row r="81" spans="1:56" x14ac:dyDescent="0.3">
      <c r="A81" s="74"/>
      <c r="B81" s="15" t="s">
        <v>18</v>
      </c>
      <c r="C81" s="15"/>
      <c r="D81" s="14" t="s">
        <v>40</v>
      </c>
      <c r="E81" s="56">
        <f>+E80</f>
        <v>-0.64324542917874394</v>
      </c>
      <c r="F81" s="56">
        <f t="shared" ref="F81:BD81" si="12">+E81+F80</f>
        <v>-1.3473710801267735</v>
      </c>
      <c r="G81" s="56">
        <f t="shared" si="12"/>
        <v>-2.070213714592243</v>
      </c>
      <c r="H81" s="56">
        <f t="shared" si="12"/>
        <v>-2.7755782319837463</v>
      </c>
      <c r="I81" s="56">
        <f t="shared" si="12"/>
        <v>-3.4376273522469094</v>
      </c>
      <c r="J81" s="56">
        <f t="shared" si="12"/>
        <v>-4.1141742046805172</v>
      </c>
      <c r="K81" s="56">
        <f t="shared" si="12"/>
        <v>-4.6476398637543586</v>
      </c>
      <c r="L81" s="56">
        <f t="shared" si="12"/>
        <v>-5.0560398842788654</v>
      </c>
      <c r="M81" s="56">
        <f t="shared" si="12"/>
        <v>-4.7591838497035353</v>
      </c>
      <c r="N81" s="56">
        <f t="shared" si="12"/>
        <v>-4.3381706904801112</v>
      </c>
      <c r="O81" s="56">
        <f t="shared" si="12"/>
        <v>-3.7960375953041066</v>
      </c>
      <c r="P81" s="56">
        <f t="shared" si="12"/>
        <v>-3.1358095757484334</v>
      </c>
      <c r="Q81" s="56">
        <f t="shared" si="12"/>
        <v>-2.3604994517107869</v>
      </c>
      <c r="R81" s="56">
        <f t="shared" si="12"/>
        <v>-1.4731076470477373</v>
      </c>
      <c r="S81" s="56">
        <f t="shared" si="12"/>
        <v>-0.47662443883928485</v>
      </c>
      <c r="T81" s="56">
        <f t="shared" si="12"/>
        <v>0.62595831949247382</v>
      </c>
      <c r="U81" s="56">
        <f t="shared" si="12"/>
        <v>1.8313066663610547</v>
      </c>
      <c r="V81" s="56">
        <f t="shared" si="12"/>
        <v>3.1326837323371932</v>
      </c>
      <c r="W81" s="56">
        <f t="shared" si="12"/>
        <v>4.5155166631651857</v>
      </c>
      <c r="X81" s="56">
        <f t="shared" si="12"/>
        <v>5.9590481346279569</v>
      </c>
      <c r="Y81" s="56">
        <f t="shared" si="12"/>
        <v>7.4408668279183781</v>
      </c>
      <c r="Z81" s="56">
        <f t="shared" si="12"/>
        <v>8.9390585003668797</v>
      </c>
      <c r="AA81" s="56">
        <f t="shared" si="12"/>
        <v>10.438412117666051</v>
      </c>
      <c r="AB81" s="56">
        <f t="shared" si="12"/>
        <v>11.92352930161676</v>
      </c>
      <c r="AC81" s="56">
        <f t="shared" si="12"/>
        <v>13.389028509910862</v>
      </c>
      <c r="AD81" s="56">
        <f t="shared" si="12"/>
        <v>14.83256006765588</v>
      </c>
      <c r="AE81" s="56">
        <f t="shared" si="12"/>
        <v>16.250051647888419</v>
      </c>
      <c r="AF81" s="56">
        <f t="shared" si="12"/>
        <v>17.641357847114566</v>
      </c>
      <c r="AG81" s="56">
        <f t="shared" si="12"/>
        <v>19.006276345334594</v>
      </c>
      <c r="AH81" s="56">
        <f t="shared" si="12"/>
        <v>20.344638948115765</v>
      </c>
      <c r="AI81" s="56">
        <f t="shared" si="12"/>
        <v>21.868919663142577</v>
      </c>
      <c r="AJ81" s="56">
        <f t="shared" si="12"/>
        <v>23.364219701085922</v>
      </c>
      <c r="AK81" s="56">
        <f t="shared" si="12"/>
        <v>24.830934154037642</v>
      </c>
      <c r="AL81" s="56">
        <f t="shared" si="12"/>
        <v>26.269459684377161</v>
      </c>
      <c r="AM81" s="56">
        <f t="shared" si="12"/>
        <v>27.680194098127458</v>
      </c>
      <c r="AN81" s="56">
        <f t="shared" si="12"/>
        <v>29.063535941831947</v>
      </c>
      <c r="AO81" s="56">
        <f t="shared" si="12"/>
        <v>30.419884121944069</v>
      </c>
      <c r="AP81" s="56">
        <f t="shared" si="12"/>
        <v>31.749637545760152</v>
      </c>
      <c r="AQ81" s="56">
        <f t="shared" si="12"/>
        <v>33.05319478296348</v>
      </c>
      <c r="AR81" s="56">
        <f t="shared" si="12"/>
        <v>34.330953746883523</v>
      </c>
      <c r="AS81" s="56">
        <f t="shared" si="12"/>
        <v>35.583311394608998</v>
      </c>
      <c r="AT81" s="56">
        <f t="shared" si="12"/>
        <v>36.810663445126899</v>
      </c>
      <c r="AU81" s="56">
        <f t="shared" si="12"/>
        <v>38.013404114691788</v>
      </c>
      <c r="AV81" s="56">
        <f t="shared" si="12"/>
        <v>39.191925868660853</v>
      </c>
      <c r="AW81" s="56">
        <f t="shared" si="12"/>
        <v>40.346619189059929</v>
      </c>
      <c r="AX81" s="56">
        <f t="shared" si="12"/>
        <v>40.463835282250862</v>
      </c>
      <c r="AY81" s="56">
        <f t="shared" si="12"/>
        <v>40.592925165022294</v>
      </c>
      <c r="AZ81" s="56">
        <f t="shared" si="12"/>
        <v>40.732630506911178</v>
      </c>
      <c r="BA81" s="56">
        <f t="shared" si="12"/>
        <v>40.881724110113481</v>
      </c>
      <c r="BB81" s="56">
        <f t="shared" si="12"/>
        <v>41.038989397443032</v>
      </c>
      <c r="BC81" s="56">
        <f t="shared" si="12"/>
        <v>41.203232254261977</v>
      </c>
      <c r="BD81" s="56">
        <f t="shared" si="12"/>
        <v>41.373363171786998</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f>
        <v>0</v>
      </c>
      <c r="F88" s="43">
        <f>'Option 1'!F88</f>
        <v>2381.926307911599</v>
      </c>
      <c r="G88" s="43">
        <f>'Option 1'!G88</f>
        <v>5857.2871728849896</v>
      </c>
      <c r="H88" s="43">
        <f>'Option 1'!H88</f>
        <v>10265.510172786206</v>
      </c>
      <c r="I88" s="43">
        <f>'Option 1'!I88</f>
        <v>15388.266772735071</v>
      </c>
      <c r="J88" s="43">
        <f>'Option 1'!J88</f>
        <v>18602.022658485097</v>
      </c>
      <c r="K88" s="43">
        <f>'Option 1'!K88</f>
        <v>26696.965909956627</v>
      </c>
      <c r="L88" s="43">
        <f>'Option 1'!L88</f>
        <v>34445.887375824961</v>
      </c>
      <c r="M88" s="43">
        <f>'Option 1'!M88</f>
        <v>43901.163654294985</v>
      </c>
      <c r="N88" s="43">
        <f>'Option 1'!N88</f>
        <v>47693.277064546346</v>
      </c>
      <c r="O88" s="43">
        <f>'Option 1'!O88</f>
        <v>51661.277697672202</v>
      </c>
      <c r="P88" s="43">
        <f>'Option 1'!P88</f>
        <v>55809.209547626073</v>
      </c>
      <c r="Q88" s="43">
        <f>'Option 1'!Q88</f>
        <v>60141.116608365861</v>
      </c>
      <c r="R88" s="43">
        <f>'Option 1'!R88</f>
        <v>64661.042873846993</v>
      </c>
      <c r="S88" s="43">
        <f>'Option 1'!S88</f>
        <v>69372.925713259247</v>
      </c>
      <c r="T88" s="43">
        <f>'Option 1'!T88</f>
        <v>74280.173984393405</v>
      </c>
      <c r="U88" s="43">
        <f>'Option 1'!U88</f>
        <v>79371.136581591854</v>
      </c>
      <c r="V88" s="43">
        <f>'Option 1'!V88</f>
        <v>84493.188592596765</v>
      </c>
      <c r="W88" s="43">
        <f>'Option 1'!W88</f>
        <v>89261.192892459687</v>
      </c>
      <c r="X88" s="43">
        <f>'Option 1'!X88</f>
        <v>93303.881886682226</v>
      </c>
      <c r="Y88" s="43">
        <f>'Option 1'!Y88</f>
        <v>96457.084735517652</v>
      </c>
      <c r="Z88" s="43">
        <f>'Option 1'!Z88</f>
        <v>98641.747526088948</v>
      </c>
      <c r="AA88" s="43">
        <f>'Option 1'!AA88</f>
        <v>100118.72578649923</v>
      </c>
      <c r="AB88" s="43">
        <f>'Option 1'!AB88</f>
        <v>100781.41658825547</v>
      </c>
      <c r="AC88" s="43">
        <f>'Option 1'!AC88</f>
        <v>101164.77611815977</v>
      </c>
      <c r="AD88" s="43">
        <f>'Option 1'!AD88</f>
        <v>101431.684724821</v>
      </c>
      <c r="AE88" s="43">
        <f>'Option 1'!AE88</f>
        <v>101448.09106094552</v>
      </c>
      <c r="AF88" s="43">
        <f>'Option 1'!AF88</f>
        <v>101464.93194454437</v>
      </c>
      <c r="AG88" s="43">
        <f>'Option 1'!AG88</f>
        <v>101474.32715483589</v>
      </c>
      <c r="AH88" s="43">
        <f>'Option 1'!AH88</f>
        <v>101474.58951890735</v>
      </c>
      <c r="AI88" s="43">
        <f>'Option 1'!AI88</f>
        <v>101474.58951890735</v>
      </c>
      <c r="AJ88" s="43">
        <f>'Option 1'!AJ88</f>
        <v>101474.58951890735</v>
      </c>
      <c r="AK88" s="43">
        <f>'Option 1'!AK88</f>
        <v>101474.58951890735</v>
      </c>
      <c r="AL88" s="43">
        <f>'Option 1'!AL88</f>
        <v>101474.58951890735</v>
      </c>
      <c r="AM88" s="43">
        <f>'Option 1'!AM88</f>
        <v>101474.58951890735</v>
      </c>
      <c r="AN88" s="43">
        <f>'Option 1'!AN88</f>
        <v>101474.58951890735</v>
      </c>
      <c r="AO88" s="43">
        <f>'Option 1'!AO88</f>
        <v>101474.58951890735</v>
      </c>
      <c r="AP88" s="43">
        <f>'Option 1'!AP88</f>
        <v>101474.58951890735</v>
      </c>
      <c r="AQ88" s="43">
        <f>'Option 1'!AQ88</f>
        <v>101474.58951890735</v>
      </c>
      <c r="AR88" s="43">
        <f>'Option 1'!AR88</f>
        <v>101474.58951890735</v>
      </c>
      <c r="AS88" s="43">
        <f>'Option 1'!AS88</f>
        <v>101474.58951890735</v>
      </c>
      <c r="AT88" s="43">
        <f>'Option 1'!AT88</f>
        <v>101474.58951890735</v>
      </c>
      <c r="AU88" s="43">
        <f>'Option 1'!AU88</f>
        <v>101474.58951890735</v>
      </c>
      <c r="AV88" s="43">
        <f>'Option 1'!AV88</f>
        <v>101474.58951890735</v>
      </c>
      <c r="AW88" s="43">
        <f>'Option 1'!AW88</f>
        <v>101474.58951890735</v>
      </c>
      <c r="AX88" s="43"/>
      <c r="AY88" s="43"/>
      <c r="AZ88" s="43"/>
      <c r="BA88" s="43"/>
      <c r="BB88" s="43"/>
      <c r="BC88" s="43"/>
      <c r="BD88" s="43"/>
    </row>
    <row r="89" spans="1:56" x14ac:dyDescent="0.3">
      <c r="A89" s="170"/>
      <c r="B89" s="4" t="s">
        <v>214</v>
      </c>
      <c r="D89" s="4" t="s">
        <v>88</v>
      </c>
      <c r="E89" s="43">
        <f>'Option 1'!E89</f>
        <v>0</v>
      </c>
      <c r="F89" s="43">
        <f>'Option 1'!F89</f>
        <v>116446.79364361661</v>
      </c>
      <c r="G89" s="43">
        <f>'Option 1'!G89</f>
        <v>286349.03962680325</v>
      </c>
      <c r="H89" s="43">
        <f>'Option 1'!H89</f>
        <v>501856.72863445524</v>
      </c>
      <c r="I89" s="43">
        <f>'Option 1'!I89</f>
        <v>752296.29038719204</v>
      </c>
      <c r="J89" s="43">
        <f>'Option 1'!J89</f>
        <v>909409.28217283799</v>
      </c>
      <c r="K89" s="43">
        <f>'Option 1'!K89</f>
        <v>1305152.0821200353</v>
      </c>
      <c r="L89" s="43">
        <f>'Option 1'!L89</f>
        <v>1683978.688089933</v>
      </c>
      <c r="M89" s="43">
        <f>'Option 1'!M89</f>
        <v>2146224.9809266338</v>
      </c>
      <c r="N89" s="43">
        <f>'Option 1'!N89</f>
        <v>2331612.5163386711</v>
      </c>
      <c r="O89" s="43">
        <f>'Option 1'!O89</f>
        <v>2525598.7657740242</v>
      </c>
      <c r="P89" s="43">
        <f>'Option 1'!P89</f>
        <v>2728381.4306176305</v>
      </c>
      <c r="Q89" s="43">
        <f>'Option 1'!Q89</f>
        <v>2940158.2122543529</v>
      </c>
      <c r="R89" s="43">
        <f>'Option 1'!R89</f>
        <v>3161126.8120689113</v>
      </c>
      <c r="S89" s="43">
        <f>'Option 1'!S89</f>
        <v>3391479.718811464</v>
      </c>
      <c r="T89" s="43">
        <f>'Option 1'!T89</f>
        <v>3631383.583548381</v>
      </c>
      <c r="U89" s="43">
        <f>'Option 1'!U89</f>
        <v>3880268.8110360778</v>
      </c>
      <c r="V89" s="43">
        <f>'Option 1'!V89</f>
        <v>4130673.9270870364</v>
      </c>
      <c r="W89" s="43">
        <f>'Option 1'!W89</f>
        <v>4363770.4804748008</v>
      </c>
      <c r="X89" s="43">
        <f>'Option 1'!X89</f>
        <v>4561408.0688048769</v>
      </c>
      <c r="Y89" s="43">
        <f>'Option 1'!Y89</f>
        <v>4715560.7645601407</v>
      </c>
      <c r="Z89" s="43">
        <f>'Option 1'!Z89</f>
        <v>4822363.8072526045</v>
      </c>
      <c r="AA89" s="43">
        <f>'Option 1'!AA89</f>
        <v>4894569.8121718308</v>
      </c>
      <c r="AB89" s="43">
        <f>'Option 1'!AB89</f>
        <v>4926967.2120348243</v>
      </c>
      <c r="AC89" s="43">
        <f>'Option 1'!AC89</f>
        <v>4945708.7608064329</v>
      </c>
      <c r="AD89" s="43">
        <f>'Option 1'!AD89</f>
        <v>4958757.2969170399</v>
      </c>
      <c r="AE89" s="43">
        <f>'Option 1'!AE89</f>
        <v>4959559.3642315511</v>
      </c>
      <c r="AF89" s="43">
        <f>'Option 1'!AF89</f>
        <v>4960382.6755534392</v>
      </c>
      <c r="AG89" s="43">
        <f>'Option 1'!AG89</f>
        <v>4960841.9853609744</v>
      </c>
      <c r="AH89" s="43">
        <f>'Option 1'!AH89</f>
        <v>4960854.8117254125</v>
      </c>
      <c r="AI89" s="43">
        <f>'Option 1'!AI89</f>
        <v>4960854.8117254125</v>
      </c>
      <c r="AJ89" s="43">
        <f>'Option 1'!AJ89</f>
        <v>4960854.8117254125</v>
      </c>
      <c r="AK89" s="43">
        <f>'Option 1'!AK89</f>
        <v>4960854.8117254125</v>
      </c>
      <c r="AL89" s="43">
        <f>'Option 1'!AL89</f>
        <v>4960854.8117254125</v>
      </c>
      <c r="AM89" s="43">
        <f>'Option 1'!AM89</f>
        <v>4960854.8117254125</v>
      </c>
      <c r="AN89" s="43">
        <f>'Option 1'!AN89</f>
        <v>4960854.8117254125</v>
      </c>
      <c r="AO89" s="43">
        <f>'Option 1'!AO89</f>
        <v>4960854.8117254125</v>
      </c>
      <c r="AP89" s="43">
        <f>'Option 1'!AP89</f>
        <v>4960854.8117254125</v>
      </c>
      <c r="AQ89" s="43">
        <f>'Option 1'!AQ89</f>
        <v>4960854.8117254125</v>
      </c>
      <c r="AR89" s="43">
        <f>'Option 1'!AR89</f>
        <v>4960854.8117254125</v>
      </c>
      <c r="AS89" s="43">
        <f>'Option 1'!AS89</f>
        <v>4960854.8117254125</v>
      </c>
      <c r="AT89" s="43">
        <f>'Option 1'!AT89</f>
        <v>4960854.8117254125</v>
      </c>
      <c r="AU89" s="43">
        <f>'Option 1'!AU89</f>
        <v>4960854.8117254125</v>
      </c>
      <c r="AV89" s="43">
        <f>'Option 1'!AV89</f>
        <v>4960854.8117254125</v>
      </c>
      <c r="AW89" s="43">
        <f>'Option 1'!AW89</f>
        <v>4960854.8117254125</v>
      </c>
      <c r="AX89" s="43"/>
      <c r="AY89" s="43"/>
      <c r="AZ89" s="43"/>
      <c r="BA89" s="43"/>
      <c r="BB89" s="43"/>
      <c r="BC89" s="43"/>
      <c r="BD89" s="43"/>
    </row>
    <row r="90" spans="1:56" ht="16.5" x14ac:dyDescent="0.3">
      <c r="A90" s="170"/>
      <c r="B90" s="4" t="s">
        <v>331</v>
      </c>
      <c r="D90" s="4" t="s">
        <v>89</v>
      </c>
      <c r="E90" s="43">
        <f>'Option 1'!E90</f>
        <v>0</v>
      </c>
      <c r="F90" s="43">
        <f>'Option 1'!F90</f>
        <v>0</v>
      </c>
      <c r="G90" s="43">
        <f>'Option 1'!G90</f>
        <v>0</v>
      </c>
      <c r="H90" s="43">
        <f>'Option 1'!H90</f>
        <v>0</v>
      </c>
      <c r="I90" s="43">
        <f>'Option 1'!I90</f>
        <v>0</v>
      </c>
      <c r="J90" s="43">
        <f>'Option 1'!J90</f>
        <v>0</v>
      </c>
      <c r="K90" s="43">
        <f>'Option 1'!K90</f>
        <v>0</v>
      </c>
      <c r="L90" s="43">
        <f>'Option 1'!L90</f>
        <v>0</v>
      </c>
      <c r="M90" s="43">
        <f>'Option 1'!M90</f>
        <v>0</v>
      </c>
      <c r="N90" s="43">
        <f>'Option 1'!N90</f>
        <v>0</v>
      </c>
      <c r="O90" s="43">
        <f>'Option 1'!O90</f>
        <v>0</v>
      </c>
      <c r="P90" s="43">
        <f>'Option 1'!P90</f>
        <v>0</v>
      </c>
      <c r="Q90" s="43">
        <f>'Option 1'!Q90</f>
        <v>0</v>
      </c>
      <c r="R90" s="43">
        <f>'Option 1'!R90</f>
        <v>0</v>
      </c>
      <c r="S90" s="43">
        <f>'Option 1'!S90</f>
        <v>0</v>
      </c>
      <c r="T90" s="43">
        <f>'Option 1'!T90</f>
        <v>0</v>
      </c>
      <c r="U90" s="43">
        <f>'Option 1'!U90</f>
        <v>0</v>
      </c>
      <c r="V90" s="43">
        <f>'Option 1'!V90</f>
        <v>0</v>
      </c>
      <c r="W90" s="43">
        <f>'Option 1'!W90</f>
        <v>0</v>
      </c>
      <c r="X90" s="43">
        <f>'Option 1'!X90</f>
        <v>0</v>
      </c>
      <c r="Y90" s="43">
        <f>'Option 1'!Y90</f>
        <v>0</v>
      </c>
      <c r="Z90" s="43">
        <f>'Option 1'!Z90</f>
        <v>0</v>
      </c>
      <c r="AA90" s="43">
        <f>'Option 1'!AA90</f>
        <v>0</v>
      </c>
      <c r="AB90" s="43">
        <f>'Option 1'!AB90</f>
        <v>0</v>
      </c>
      <c r="AC90" s="43">
        <f>'Option 1'!AC90</f>
        <v>0</v>
      </c>
      <c r="AD90" s="43">
        <f>'Option 1'!AD90</f>
        <v>0</v>
      </c>
      <c r="AE90" s="43">
        <f>'Option 1'!AE90</f>
        <v>0</v>
      </c>
      <c r="AF90" s="43">
        <f>'Option 1'!AF90</f>
        <v>0</v>
      </c>
      <c r="AG90" s="43">
        <f>'Option 1'!AG90</f>
        <v>0</v>
      </c>
      <c r="AH90" s="43">
        <f>'Option 1'!AH90</f>
        <v>0</v>
      </c>
      <c r="AI90" s="43">
        <f>'Option 1'!AI90</f>
        <v>0</v>
      </c>
      <c r="AJ90" s="43">
        <f>'Option 1'!AJ90</f>
        <v>0</v>
      </c>
      <c r="AK90" s="43">
        <f>'Option 1'!AK90</f>
        <v>0</v>
      </c>
      <c r="AL90" s="43">
        <f>'Option 1'!AL90</f>
        <v>0</v>
      </c>
      <c r="AM90" s="43">
        <f>'Option 1'!AM90</f>
        <v>0</v>
      </c>
      <c r="AN90" s="43">
        <f>'Option 1'!AN90</f>
        <v>0</v>
      </c>
      <c r="AO90" s="43">
        <f>'Option 1'!AO90</f>
        <v>0</v>
      </c>
      <c r="AP90" s="43">
        <f>'Option 1'!AP90</f>
        <v>0</v>
      </c>
      <c r="AQ90" s="43">
        <f>'Option 1'!AQ90</f>
        <v>0</v>
      </c>
      <c r="AR90" s="43">
        <f>'Option 1'!AR90</f>
        <v>0</v>
      </c>
      <c r="AS90" s="43">
        <f>'Option 1'!AS90</f>
        <v>0</v>
      </c>
      <c r="AT90" s="43">
        <f>'Option 1'!AT90</f>
        <v>0</v>
      </c>
      <c r="AU90" s="43">
        <f>'Option 1'!AU90</f>
        <v>0</v>
      </c>
      <c r="AV90" s="43">
        <f>'Option 1'!AV90</f>
        <v>0</v>
      </c>
      <c r="AW90" s="43">
        <f>'Option 1'!AW90</f>
        <v>0</v>
      </c>
      <c r="AX90" s="37"/>
      <c r="AY90" s="37"/>
      <c r="AZ90" s="37"/>
      <c r="BA90" s="37"/>
      <c r="BB90" s="37"/>
      <c r="BC90" s="37"/>
      <c r="BD90" s="37"/>
    </row>
    <row r="91" spans="1:56" ht="16.5" x14ac:dyDescent="0.3">
      <c r="A91" s="170"/>
      <c r="B91" s="4" t="s">
        <v>332</v>
      </c>
      <c r="D91" s="4" t="s">
        <v>42</v>
      </c>
      <c r="E91" s="43">
        <f>'Option 1'!E91</f>
        <v>0</v>
      </c>
      <c r="F91" s="43">
        <f>'Option 1'!F91</f>
        <v>5.053038028217896E-3</v>
      </c>
      <c r="G91" s="43">
        <f>'Option 1'!G91</f>
        <v>1.1125465292903237E-2</v>
      </c>
      <c r="H91" s="43">
        <f>'Option 1'!H91</f>
        <v>1.8949754950405448E-2</v>
      </c>
      <c r="I91" s="43">
        <f>'Option 1'!I91</f>
        <v>2.7848865695043357E-2</v>
      </c>
      <c r="J91" s="43">
        <f>'Option 1'!J91</f>
        <v>3.4030549675564403E-2</v>
      </c>
      <c r="K91" s="43">
        <f>'Option 1'!K91</f>
        <v>5.0249446453312002E-2</v>
      </c>
      <c r="L91" s="43">
        <f>'Option 1'!L91</f>
        <v>6.4011116117241751E-2</v>
      </c>
      <c r="M91" s="43">
        <f>'Option 1'!M91</f>
        <v>8.0314422390458051E-2</v>
      </c>
      <c r="N91" s="43">
        <f>'Option 1'!N91</f>
        <v>8.7348726472127686E-2</v>
      </c>
      <c r="O91" s="43">
        <f>'Option 1'!O91</f>
        <v>9.4714364376907598E-2</v>
      </c>
      <c r="P91" s="43">
        <f>'Option 1'!P91</f>
        <v>0.10241906299393279</v>
      </c>
      <c r="Q91" s="43">
        <f>'Option 1'!Q91</f>
        <v>0.11047054921234499</v>
      </c>
      <c r="R91" s="43">
        <f>'Option 1'!R91</f>
        <v>0.11887654992127779</v>
      </c>
      <c r="S91" s="43">
        <f>'Option 1'!S91</f>
        <v>0.12764452640859106</v>
      </c>
      <c r="T91" s="43">
        <f>'Option 1'!T91</f>
        <v>0.13678062344526712</v>
      </c>
      <c r="U91" s="43">
        <f>'Option 1'!U91</f>
        <v>0.14625510574149106</v>
      </c>
      <c r="V91" s="43">
        <f>'Option 1'!V91</f>
        <v>0.15569783508769405</v>
      </c>
      <c r="W91" s="43">
        <f>'Option 1'!W91</f>
        <v>0.1642290572779076</v>
      </c>
      <c r="X91" s="43">
        <f>'Option 1'!X91</f>
        <v>0.17124485470685055</v>
      </c>
      <c r="Y91" s="43">
        <f>'Option 1'!Y91</f>
        <v>0.17635236095358206</v>
      </c>
      <c r="Z91" s="43">
        <f>'Option 1'!Z91</f>
        <v>0.1795192771340349</v>
      </c>
      <c r="AA91" s="43">
        <f>'Option 1'!AA91</f>
        <v>0.18143036802725099</v>
      </c>
      <c r="AB91" s="43">
        <f>'Option 1'!AB91</f>
        <v>0.18216947764085895</v>
      </c>
      <c r="AC91" s="43">
        <f>'Option 1'!AC91</f>
        <v>0.18256539750608791</v>
      </c>
      <c r="AD91" s="43">
        <f>'Option 1'!AD91</f>
        <v>0.18285489308139941</v>
      </c>
      <c r="AE91" s="43">
        <f>'Option 1'!AE91</f>
        <v>0.18286706542055914</v>
      </c>
      <c r="AF91" s="43">
        <f>'Option 1'!AF91</f>
        <v>0.18287956039913411</v>
      </c>
      <c r="AG91" s="43">
        <f>'Option 1'!AG91</f>
        <v>0.18288610545946768</v>
      </c>
      <c r="AH91" s="43">
        <f>'Option 1'!AH91</f>
        <v>0.18288626884606865</v>
      </c>
      <c r="AI91" s="43">
        <f>'Option 1'!AI91</f>
        <v>0.18288626884606865</v>
      </c>
      <c r="AJ91" s="43">
        <f>'Option 1'!AJ91</f>
        <v>0.18288626884606865</v>
      </c>
      <c r="AK91" s="43">
        <f>'Option 1'!AK91</f>
        <v>0.18288626884606865</v>
      </c>
      <c r="AL91" s="43">
        <f>'Option 1'!AL91</f>
        <v>0.18288626884606865</v>
      </c>
      <c r="AM91" s="43">
        <f>'Option 1'!AM91</f>
        <v>0.18288626884606865</v>
      </c>
      <c r="AN91" s="43">
        <f>'Option 1'!AN91</f>
        <v>0.18288626884606865</v>
      </c>
      <c r="AO91" s="43">
        <f>'Option 1'!AO91</f>
        <v>0.18288626884606865</v>
      </c>
      <c r="AP91" s="43">
        <f>'Option 1'!AP91</f>
        <v>0.18288626884606865</v>
      </c>
      <c r="AQ91" s="43">
        <f>'Option 1'!AQ91</f>
        <v>0.18288626884606865</v>
      </c>
      <c r="AR91" s="43">
        <f>'Option 1'!AR91</f>
        <v>0.18288626884606865</v>
      </c>
      <c r="AS91" s="43">
        <f>'Option 1'!AS91</f>
        <v>0.18288626884606865</v>
      </c>
      <c r="AT91" s="43">
        <f>'Option 1'!AT91</f>
        <v>0.18288626884606865</v>
      </c>
      <c r="AU91" s="43">
        <f>'Option 1'!AU91</f>
        <v>0.18288626884606865</v>
      </c>
      <c r="AV91" s="43">
        <f>'Option 1'!AV91</f>
        <v>0.18288626884606865</v>
      </c>
      <c r="AW91" s="43">
        <f>'Option 1'!AW91</f>
        <v>0.18288626884606865</v>
      </c>
      <c r="AX91" s="35"/>
      <c r="AY91" s="35"/>
      <c r="AZ91" s="35"/>
      <c r="BA91" s="35"/>
      <c r="BB91" s="35"/>
      <c r="BC91" s="35"/>
      <c r="BD91" s="35"/>
    </row>
    <row r="92" spans="1:56" ht="16.5" x14ac:dyDescent="0.3">
      <c r="A92" s="170"/>
      <c r="B92" s="4" t="s">
        <v>333</v>
      </c>
      <c r="D92" s="4" t="s">
        <v>42</v>
      </c>
      <c r="E92" s="43">
        <f>'Option 1'!E92</f>
        <v>0</v>
      </c>
      <c r="F92" s="43">
        <f>'Option 1'!F92</f>
        <v>1.0112054349679739E-2</v>
      </c>
      <c r="G92" s="43">
        <f>'Option 1'!G92</f>
        <v>2.2264093220564579E-2</v>
      </c>
      <c r="H92" s="43">
        <f>'Option 1'!H92</f>
        <v>3.7921929520719266E-2</v>
      </c>
      <c r="I92" s="43">
        <f>'Option 1'!I92</f>
        <v>5.5730679625324769E-2</v>
      </c>
      <c r="J92" s="43">
        <f>'Option 1'!J92</f>
        <v>6.8101361190456386E-2</v>
      </c>
      <c r="K92" s="43">
        <f>'Option 1'!K92</f>
        <v>0.10055834346379433</v>
      </c>
      <c r="L92" s="43">
        <f>'Option 1'!L92</f>
        <v>0.12809796434273429</v>
      </c>
      <c r="M92" s="43">
        <f>'Option 1'!M92</f>
        <v>0.16072386547262957</v>
      </c>
      <c r="N92" s="43">
        <f>'Option 1'!N92</f>
        <v>0.17480079598231643</v>
      </c>
      <c r="O92" s="43">
        <f>'Option 1'!O92</f>
        <v>0.18954078614214553</v>
      </c>
      <c r="P92" s="43">
        <f>'Option 1'!P92</f>
        <v>0.20495929887215111</v>
      </c>
      <c r="Q92" s="43">
        <f>'Option 1'!Q92</f>
        <v>0.22107179709235128</v>
      </c>
      <c r="R92" s="43">
        <f>'Option 1'!R92</f>
        <v>0.23789374372276903</v>
      </c>
      <c r="S92" s="43">
        <f>'Option 1'!S92</f>
        <v>0.25544007016664433</v>
      </c>
      <c r="T92" s="43">
        <f>'Option 1'!T92</f>
        <v>0.27372307323587047</v>
      </c>
      <c r="U92" s="43">
        <f>'Option 1'!U92</f>
        <v>0.29268324717072858</v>
      </c>
      <c r="V92" s="43">
        <f>'Option 1'!V92</f>
        <v>0.31157987763836154</v>
      </c>
      <c r="W92" s="43">
        <f>'Option 1'!W92</f>
        <v>0.32865241538196543</v>
      </c>
      <c r="X92" s="43">
        <f>'Option 1'!X92</f>
        <v>0.34269231069081418</v>
      </c>
      <c r="Y92" s="43">
        <f>'Option 1'!Y92</f>
        <v>0.35291336591934003</v>
      </c>
      <c r="Z92" s="43">
        <f>'Option 1'!Z92</f>
        <v>0.35925094508631983</v>
      </c>
      <c r="AA92" s="43">
        <f>'Option 1'!AA92</f>
        <v>0.36307538790101118</v>
      </c>
      <c r="AB92" s="43">
        <f>'Option 1'!AB92</f>
        <v>0.36455448157523895</v>
      </c>
      <c r="AC92" s="43">
        <f>'Option 1'!AC92</f>
        <v>0.36534678972193285</v>
      </c>
      <c r="AD92" s="43">
        <f>'Option 1'!AD92</f>
        <v>0.36592612337728986</v>
      </c>
      <c r="AE92" s="43">
        <f>'Option 1'!AE92</f>
        <v>0.3659504824568095</v>
      </c>
      <c r="AF92" s="43">
        <f>'Option 1'!AF92</f>
        <v>0.36597548719687706</v>
      </c>
      <c r="AG92" s="43">
        <f>'Option 1'!AG92</f>
        <v>0.36598858506106202</v>
      </c>
      <c r="AH92" s="43">
        <f>'Option 1'!AH92</f>
        <v>0.36598891202756806</v>
      </c>
      <c r="AI92" s="43">
        <f>'Option 1'!AI92</f>
        <v>0.36598891202756806</v>
      </c>
      <c r="AJ92" s="43">
        <f>'Option 1'!AJ92</f>
        <v>0.36598891202756806</v>
      </c>
      <c r="AK92" s="43">
        <f>'Option 1'!AK92</f>
        <v>0.36598891202756806</v>
      </c>
      <c r="AL92" s="43">
        <f>'Option 1'!AL92</f>
        <v>0.36598891202756806</v>
      </c>
      <c r="AM92" s="43">
        <f>'Option 1'!AM92</f>
        <v>0.36598891202756806</v>
      </c>
      <c r="AN92" s="43">
        <f>'Option 1'!AN92</f>
        <v>0.36598891202756806</v>
      </c>
      <c r="AO92" s="43">
        <f>'Option 1'!AO92</f>
        <v>0.36598891202756806</v>
      </c>
      <c r="AP92" s="43">
        <f>'Option 1'!AP92</f>
        <v>0.36598891202756806</v>
      </c>
      <c r="AQ92" s="43">
        <f>'Option 1'!AQ92</f>
        <v>0.36598891202756806</v>
      </c>
      <c r="AR92" s="43">
        <f>'Option 1'!AR92</f>
        <v>0.36598891202756806</v>
      </c>
      <c r="AS92" s="43">
        <f>'Option 1'!AS92</f>
        <v>0.36598891202756806</v>
      </c>
      <c r="AT92" s="43">
        <f>'Option 1'!AT92</f>
        <v>0.36598891202756806</v>
      </c>
      <c r="AU92" s="43">
        <f>'Option 1'!AU92</f>
        <v>0.36598891202756806</v>
      </c>
      <c r="AV92" s="43">
        <f>'Option 1'!AV92</f>
        <v>0.36598891202756806</v>
      </c>
      <c r="AW92" s="43">
        <f>'Option 1'!AW92</f>
        <v>0.36598891202756806</v>
      </c>
      <c r="AX92" s="35"/>
      <c r="AY92" s="35"/>
      <c r="AZ92" s="35"/>
      <c r="BA92" s="35"/>
      <c r="BB92" s="35"/>
      <c r="BC92" s="35"/>
      <c r="BD92" s="35"/>
    </row>
    <row r="93" spans="1:56" x14ac:dyDescent="0.3">
      <c r="A93" s="170"/>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D59107C5-B401-4A16-BB12-3D243B9D13F0}">
  <ds:schemaRefs>
    <ds:schemaRef ds:uri="eecedeb9-13b3-4e62-b003-046c92e1668a"/>
    <ds:schemaRef ds:uri="http://schemas.microsoft.com/office/2006/documentManagement/types"/>
    <ds:schemaRef ds:uri="http://www.w3.org/XML/1998/namespace"/>
    <ds:schemaRef ds:uri="http://purl.org/dc/elements/1.1/"/>
    <ds:schemaRef ds:uri="http://schemas.microsoft.com/sharepoint/v3/fields"/>
    <ds:schemaRef ds:uri="http://purl.org/dc/terms/"/>
    <ds:schemaRef ds:uri="http://schemas.openxmlformats.org/package/2006/metadata/core-properties"/>
    <ds:schemaRef ds:uri="efb98dbe-6680-48eb-ac67-85b3a61e7855"/>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2013-06-26T14:09:22Z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